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NDONNE DI NAPOLI - 200 KM" sheetId="1" r:id="rId4"/>
    <sheet state="visible" name="Tabella dei CANCELLI" sheetId="2" r:id="rId5"/>
  </sheets>
  <definedNames/>
  <calcPr/>
  <extLst>
    <ext uri="GoogleSheetsCustomDataVersion1">
      <go:sheetsCustomData xmlns:go="http://customooxmlschemas.google.com/" r:id="rId6" roundtripDataSignature="AMtx7miFlrD+wW5xHbhnF1QOH+Gkc6eP2g=="/>
    </ext>
  </extLst>
</workbook>
</file>

<file path=xl/sharedStrings.xml><?xml version="1.0" encoding="utf-8"?>
<sst xmlns="http://schemas.openxmlformats.org/spreadsheetml/2006/main" count="349" uniqueCount="210">
  <si>
    <t xml:space="preserve"> RANDONNE'E DI NAPOLI  -  200 KM</t>
  </si>
  <si>
    <t>PARTENZA:  Napoli Pedala Mostra d'Oltremare - Via Marconi Napoli  giorno 13/03/2022 ore 07:00-08:00</t>
  </si>
  <si>
    <t>km tot</t>
  </si>
  <si>
    <t xml:space="preserve">direzione	</t>
  </si>
  <si>
    <t>località</t>
  </si>
  <si>
    <t>indicazioni</t>
  </si>
  <si>
    <t>Note</t>
  </si>
  <si>
    <t>Altimetria</t>
  </si>
  <si>
    <t>Punto d'interesse</t>
  </si>
  <si>
    <t xml:space="preserve">START   Napoli Pedala Mostra d'Oltremare - km 0 Via Marconi Napoli </t>
  </si>
  <si>
    <t> 39</t>
  </si>
  <si>
    <t>Numero</t>
  </si>
  <si>
    <t>Descrizione</t>
  </si>
  <si>
    <t>Dist. Parziale[m]</t>
  </si>
  <si>
    <t>Distanza[km]</t>
  </si>
  <si>
    <t>Altitudine[m]</t>
  </si>
  <si>
    <t>Dist. Parziale[Km]</t>
  </si>
  <si>
    <t>NAPOLI</t>
  </si>
  <si>
    <t>SX viale Claudio</t>
  </si>
  <si>
    <t>SX VERSO VIA CLAUDIO</t>
  </si>
  <si>
    <t>DX VIA TANSILLO</t>
  </si>
  <si>
    <t xml:space="preserve">procedere lentamente, rispettare indicazioni personale comunale </t>
  </si>
  <si>
    <t>INGRESSO STADIO MARADONA</t>
  </si>
  <si>
    <t>DX VIA MARINO</t>
  </si>
  <si>
    <t>SX VIALE GIULIO CESARE</t>
  </si>
  <si>
    <t>luci accese in galleria</t>
  </si>
  <si>
    <t>INGRESSO GALLERIA POSILLIPO ATTENZIONE LUCI</t>
  </si>
  <si>
    <t>DX VIA MERGELLINA</t>
  </si>
  <si>
    <t>SALITA IMPEGNATIVA</t>
  </si>
  <si>
    <t>DX VIA ORAZIO</t>
  </si>
  <si>
    <t>SX VIA MANZONI</t>
  </si>
  <si>
    <t>discesa impegnativa</t>
  </si>
  <si>
    <t>DX VIA COROGLIO</t>
  </si>
  <si>
    <t>Check point senza ristoro km 11,86 - Piazza capo di Posillipo, Napoli</t>
  </si>
  <si>
    <t>DRITTO VIA COROGLIO</t>
  </si>
  <si>
    <t>DX VIA BAGNOLI</t>
  </si>
  <si>
    <t>attraversamento passaggio a livello</t>
  </si>
  <si>
    <t>SX VIA ENEA</t>
  </si>
  <si>
    <t>DX VIA MAIURI</t>
  </si>
  <si>
    <t>SX VIA S. FERRARA</t>
  </si>
  <si>
    <t>DX VIALE DELLA LIBERAZIONE ATTENZIONE IMMISSIONE</t>
  </si>
  <si>
    <t>SX VIA BECCADELLI ATTENZIONE SVOLTA</t>
  </si>
  <si>
    <t>DISCESA IMPEGNATIVA</t>
  </si>
  <si>
    <t>SX VIA P. SAN GENNARO</t>
  </si>
  <si>
    <t>Check point senza ristoro km 17,94 - Belvedere Villa Alfonso via San Gennaro Agnano 84, Pozzuoli</t>
  </si>
  <si>
    <t>POZZUOLI</t>
  </si>
  <si>
    <t>SX VIA SOLFATARA</t>
  </si>
  <si>
    <t>SX VIA CAMPI FLEGREI</t>
  </si>
  <si>
    <t>DRITTO VIA DOMIZIANA</t>
  </si>
  <si>
    <t>SX VIA MONTENUOVO LICOLA PATRIA</t>
  </si>
  <si>
    <t>SX VERSO POZZUOLI</t>
  </si>
  <si>
    <t>DX VIA MONTENUOVO LICOLA</t>
  </si>
  <si>
    <t>DX VIA MILISCOLA</t>
  </si>
  <si>
    <t xml:space="preserve">CONTROLLO Bar Del Giudice  Arcofelice Via Miliscola, 396,  Pozzuoli </t>
  </si>
  <si>
    <t>BACOLI</t>
  </si>
  <si>
    <t>SX VIA LUNGOLAGO</t>
  </si>
  <si>
    <t>DX VIA LIDO MILISCOLA</t>
  </si>
  <si>
    <t>SX VIA CAPPELLA</t>
  </si>
  <si>
    <t>MONTE DI PROCIDA</t>
  </si>
  <si>
    <t>SALITA</t>
  </si>
  <si>
    <t>SX VERSO VIA PANORAMICA</t>
  </si>
  <si>
    <t xml:space="preserve">Check point senza ristoro Terrazza Panoramica Via Panoramica Monte di Procida </t>
  </si>
  <si>
    <t>DX VIA PANORAMICA</t>
  </si>
  <si>
    <t>DX VIA TORREGAVETA</t>
  </si>
  <si>
    <t>sampietrini</t>
  </si>
  <si>
    <t>SX VERSO STAZIONE</t>
  </si>
  <si>
    <t>DX VIA SPIAGGIA ROMANA</t>
  </si>
  <si>
    <t>SX VIA SPIAGGIA ROMANA</t>
  </si>
  <si>
    <t>SX VIA CUMA</t>
  </si>
  <si>
    <t>MONTERUSCIELLO</t>
  </si>
  <si>
    <t>DRITTO VIA DOMIZIANA ATTENZIONE IMMISSIONE PERICOLOSA</t>
  </si>
  <si>
    <t>GIUGLIANO</t>
  </si>
  <si>
    <t>DX LAGO PATRIA</t>
  </si>
  <si>
    <t>CONTROLLO Hotel Ristorante L'Anicrè Stand Legambiente - km 58,81  Via Spasaro Terra D'Attico, Lago Patria, Giugliano in Campania</t>
  </si>
  <si>
    <t>Hotel Ristorante L'Anicrè Stand Legambiente</t>
  </si>
  <si>
    <t>DX VIA CIRCONVALLAZIONE ESTERNA DI NAPOLI</t>
  </si>
  <si>
    <t>SX VIA DOMIZIANA</t>
  </si>
  <si>
    <t>DX VIA MADONNA DEL PANTANO</t>
  </si>
  <si>
    <t>PROSEGUIRE VIA DOMIZIANA</t>
  </si>
  <si>
    <t>VERSO VIA CAMPANA</t>
  </si>
  <si>
    <t>DX VIA ALFONSO ARTIACO</t>
  </si>
  <si>
    <t>SX VERSO VIA CAMPANA</t>
  </si>
  <si>
    <t>SX VIA CAMPANA</t>
  </si>
  <si>
    <t>DX VIA MONTAGNA SPACCATA</t>
  </si>
  <si>
    <t>SX VIALE TRAIANO</t>
  </si>
  <si>
    <t>SX VIA GIUSTINIANO</t>
  </si>
  <si>
    <t>DX VIA PIAVE</t>
  </si>
  <si>
    <t>DX CORSO EUROPA</t>
  </si>
  <si>
    <t>SX VIA TASSO</t>
  </si>
  <si>
    <t>SX VIA VITTORIO EMANUELE</t>
  </si>
  <si>
    <t xml:space="preserve">superfice con sampietrini </t>
  </si>
  <si>
    <t>DX VIA PESSINA</t>
  </si>
  <si>
    <t>km parz</t>
  </si>
  <si>
    <t>SX VIA BROGGIA</t>
  </si>
  <si>
    <t>SX VERSO VIA NAZIONALE</t>
  </si>
  <si>
    <t>SX VERSO GALLERIA PRINCIPE UMBERTO</t>
  </si>
  <si>
    <t xml:space="preserve">ingresso con bici a mano </t>
  </si>
  <si>
    <t>SX VERSO BICYCLE HOUSE</t>
  </si>
  <si>
    <t>CONTROLLO Bicycle House -  km 99,25 Galleria Principe di Napoli 27/28  Napoli</t>
  </si>
  <si>
    <t>Bicycle House</t>
  </si>
  <si>
    <t xml:space="preserve">possibile traffico superfice con sampietrini </t>
  </si>
  <si>
    <t>DX VIA CAVOUR</t>
  </si>
  <si>
    <t>DX via Mazzocchi</t>
  </si>
  <si>
    <t>Non entrare nel sottopasso</t>
  </si>
  <si>
    <t>DX Corso Malta Spostarsi sulla DESTRA</t>
  </si>
  <si>
    <t>DX VIA PADOVA</t>
  </si>
  <si>
    <t>SX CORSO MERIDIONALE</t>
  </si>
  <si>
    <t>DX VIA GIANTURCO</t>
  </si>
  <si>
    <t>SX VIA G. FERRARIS</t>
  </si>
  <si>
    <t>DRITTO VIA DELLE REPUBBLICHE MARINARE</t>
  </si>
  <si>
    <t>DX VIA ARGINE</t>
  </si>
  <si>
    <t>DX VIA MARIA MALIBRAN</t>
  </si>
  <si>
    <t>CERCOLA</t>
  </si>
  <si>
    <t>SX VIA DE MEIS</t>
  </si>
  <si>
    <t>POLLENA TROCCHIA</t>
  </si>
  <si>
    <t>DX VERSO POLLENA TROCCHIA</t>
  </si>
  <si>
    <t>SX VIA CIMITERO</t>
  </si>
  <si>
    <t>SX CORSO UMBERTO I</t>
  </si>
  <si>
    <t>DX VIA CARACCIOLO</t>
  </si>
  <si>
    <t>wpt075</t>
  </si>
  <si>
    <t>SX VERSO VIA CAVOUR</t>
  </si>
  <si>
    <t>DX VIA GARIBALDI</t>
  </si>
  <si>
    <t xml:space="preserve"> CONTROLLO Salumeria Starace Pollena km 117,69 Via Giuseppe Mazzini 106,  Pollena Trocchia</t>
  </si>
  <si>
    <t>Sdino Starace Pasquale</t>
  </si>
  <si>
    <t>SANT'ANASTASIA</t>
  </si>
  <si>
    <t>SX VIA MERONE</t>
  </si>
  <si>
    <t>SX VIA SOMMA</t>
  </si>
  <si>
    <t>SOMMA VESUVIANA</t>
  </si>
  <si>
    <t>OTTAVIANO</t>
  </si>
  <si>
    <t>DX VIA ZABATTA</t>
  </si>
  <si>
    <t>TERZIGNO</t>
  </si>
  <si>
    <t>TRECASE</t>
  </si>
  <si>
    <t>SX VIA CIFELLI</t>
  </si>
  <si>
    <t>CONTROLLO Area verde progetto Giovani del Vesuvio - km 140,28 Via Regina Margherita, 272, Trecase </t>
  </si>
  <si>
    <t>Area verde progetto "Giovani del Vesuvio"</t>
  </si>
  <si>
    <t>DX SVINCOLO CASA IZZO</t>
  </si>
  <si>
    <t>TORRE ANN.TA</t>
  </si>
  <si>
    <t>SX VIA VITTORIO VENETO</t>
  </si>
  <si>
    <t>TORRE/GRECO</t>
  </si>
  <si>
    <t>SX VIA TAGLIAMONTE</t>
  </si>
  <si>
    <t>DX CORSO UMBERTO</t>
  </si>
  <si>
    <t>SX VIALE EUROPA</t>
  </si>
  <si>
    <t>SX VIA NAZIONALE</t>
  </si>
  <si>
    <t>DX VIA CIRCUMVALLAZIONE</t>
  </si>
  <si>
    <t>SX VIA SCAPPI</t>
  </si>
  <si>
    <t>DX VIA MONTEDORO</t>
  </si>
  <si>
    <t>SX VIA DE NICOLA</t>
  </si>
  <si>
    <t>DX VIA COZZOLINO</t>
  </si>
  <si>
    <t>S. SEBASTIANO VESUVIO</t>
  </si>
  <si>
    <t>SX VIA LIBERTA</t>
  </si>
  <si>
    <t>SX VIALE SAN FRANCESCO</t>
  </si>
  <si>
    <t>attenzione alla rotatoria</t>
  </si>
  <si>
    <t>SX VIALE DELLA ROMANIA</t>
  </si>
  <si>
    <t>SX VIALE D. ATRIPALDI</t>
  </si>
  <si>
    <t>DX VIALE TAVERNA DEL FERRO</t>
  </si>
  <si>
    <t>SX VIA AUBRY</t>
  </si>
  <si>
    <t xml:space="preserve">possibile traffico </t>
  </si>
  <si>
    <t>DX CORSO SAN GIOVANNI A TEDUCCIO</t>
  </si>
  <si>
    <t>DX PIAZZA MUNICIMPIO</t>
  </si>
  <si>
    <t>SX VIA VITTORIO EMANUELE III</t>
  </si>
  <si>
    <t>SX PIAZZA PLEBISCITO</t>
  </si>
  <si>
    <t>attenzione ai pedoni, passaggio in area pedonale</t>
  </si>
  <si>
    <t>PIAZZA PLEBISCITO</t>
  </si>
  <si>
    <t xml:space="preserve">percorso in ciclabile, attenzione all'affollamento pedonale </t>
  </si>
  <si>
    <t>VIA PARTENOPE</t>
  </si>
  <si>
    <t>DX PIAZZA DELLA REPUBBLICA</t>
  </si>
  <si>
    <t>SX VIA GRAMSCI</t>
  </si>
  <si>
    <t>DX SALITA PIEDIGROTTA</t>
  </si>
  <si>
    <t>passaggio in ciclabile</t>
  </si>
  <si>
    <t>SX GALLERIA 4 GIORNATE</t>
  </si>
  <si>
    <t>luci accese</t>
  </si>
  <si>
    <t>GALLERIA 4 GIORNATE ATTENZIONE LUCI</t>
  </si>
  <si>
    <t>VIALE AUGUSTO</t>
  </si>
  <si>
    <t>DX VERSO VIA G.B. MARINO</t>
  </si>
  <si>
    <t>VIA G B MARINO</t>
  </si>
  <si>
    <t>SX VIA DE GENNARO</t>
  </si>
  <si>
    <t>VIALE CLAUDIO</t>
  </si>
  <si>
    <t>SX INGRESSO MOSTRA</t>
  </si>
  <si>
    <t>SX VERSO ARRIVO</t>
  </si>
  <si>
    <t> Arrivo: Napoli Pedala Mostra d'Oltremare - km 179,38 Via Marconi Napoli  dalle ore 14:30 alle ore 21:00</t>
  </si>
  <si>
    <t> 43</t>
  </si>
  <si>
    <t>Emergenze 118 - INFO 338 272 3767</t>
  </si>
  <si>
    <r>
      <rPr>
        <rFont val="Calibri"/>
        <b/>
        <color theme="1"/>
        <sz val="18.0"/>
      </rPr>
      <t xml:space="preserve">Comunicare </t>
    </r>
    <r>
      <rPr>
        <rFont val="Calibri"/>
        <b/>
        <color rgb="FFFF0000"/>
        <sz val="18.0"/>
      </rPr>
      <t>eventuale ritiro</t>
    </r>
    <r>
      <rPr>
        <rFont val="Calibri"/>
        <b/>
        <color theme="1"/>
        <sz val="18.0"/>
      </rPr>
      <t xml:space="preserve"> via sms indicando nome e cognome al 338 272 3767</t>
    </r>
  </si>
  <si>
    <t>TABELLA DEI CANCELLI</t>
  </si>
  <si>
    <t>Napoli Pedala c/o Mostra d'Oltremare - km 0,00 Via Marconi Napoli ore 07:00-08:00</t>
  </si>
  <si>
    <t>Check point senza ristoro km 11,86 - Piazza capo di Posillipo, Napoli chiusura  9:00</t>
  </si>
  <si>
    <t>Check point senza ristoro km 17,94 - Belvedere Villa Alfonso via San Gennaro Agnano 84, Pozzuoli chiusura  9:15</t>
  </si>
  <si>
    <t>Bar Del Giudice - km 25,72  Via Miliscola, 396, Arcofelice, Pozzuoli chiusura 9:45</t>
  </si>
  <si>
    <t>Check point senza ristoro km 36,52 - Terrazza Panoramica Via Panoramica Monte di Procida chiusura 10:30</t>
  </si>
  <si>
    <t>Hotel Ristorante L'Anicrè - km 58,39  Via Spasaro Terra D'Attico, Lago Patria, Giugliano in Campania chiusura 12:00</t>
  </si>
  <si>
    <t>Bicycle House -  km 98,83 Galleria Principe di Napoli 27/28  Napoli chiusura 14:45</t>
  </si>
  <si>
    <t>Salumeria Starace Pollena km 117,26 Via Giuseppe Mazzini 106,  Pollena Trocchia chiusura 16:00</t>
  </si>
  <si>
    <t>Area verde progetto Giovani del Vesuvio - km 139,87 Via Regina Margherita, 272, Trecase chiusura 17:30</t>
  </si>
  <si>
    <t>Napoli Pedala c/o Mostra d'Oltremare - km 178,96 Via Marconi Napoli ore 13:00-21:30</t>
  </si>
  <si>
    <t>Punti di interesse</t>
  </si>
  <si>
    <t>1) Stadio Diego Armando Maradona</t>
  </si>
  <si>
    <t>2) chiesa di San Gennaro</t>
  </si>
  <si>
    <t>3) Anfiteatro Flavio</t>
  </si>
  <si>
    <t>4) Lago Lucrino, Tempio di Venere, Castello aragonese di Baia</t>
  </si>
  <si>
    <t>5) lago Patria</t>
  </si>
  <si>
    <t>6) MANN Museo Archeologico Nazionale Napoli</t>
  </si>
  <si>
    <t>7) Albergo dei Poveri</t>
  </si>
  <si>
    <t xml:space="preserve">8) Murales di Maradona </t>
  </si>
  <si>
    <t>Bar Del Giudice - km 25,72  Via Miliscola, 396, Arcofelice, Pozzuoli</t>
  </si>
  <si>
    <t>Check point senza ristoro km 36,52 - Terrazza Panoramica Via Panoramica Monte di Procida</t>
  </si>
  <si>
    <t>Hotel Ristorante L'Anicrè - km 58,39  Via Spasaro Terra D'Attico, Lago Patria, Giugliano in Campania</t>
  </si>
  <si>
    <t>Bicycle House -  km 98,83 Galleria Principe di Napoli 27/28  Napoli</t>
  </si>
  <si>
    <t>Salumeria Starace Pollena km 117,26 Via Giuseppe Mazzini 106,  Pollena Trocchia</t>
  </si>
  <si>
    <t>Area verde progetto Giovani del Vesuvio - km 139,87 Via Regina Margherita, 272, Trecase</t>
  </si>
  <si>
    <t>Napoli Pedala c/o Mostra d'Oltremare - km 178,96 Via Marconi Napoli ore 14:00-20:30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</si>
</sst>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9">
    <font>
      <sz val="10.0"/>
      <color rgb="FF000000"/>
      <name val="Arial"/>
    </font>
    <font>
      <b/>
      <sz val="13.0"/>
      <color rgb="FFDAE3F3"/>
      <name val="Bodoni"/>
    </font>
    <font/>
    <font>
      <b/>
      <sz val="18.0"/>
      <color theme="1"/>
      <name val="Bodoni"/>
    </font>
    <font>
      <sz val="20.0"/>
      <color theme="1"/>
      <name val="Bodoni"/>
    </font>
    <font>
      <b/>
      <sz val="20.0"/>
      <color theme="1"/>
      <name val="Bodoni"/>
    </font>
    <font>
      <sz val="20.0"/>
      <name val="Bodoni"/>
    </font>
    <font>
      <sz val="18.0"/>
      <name val="Bodoni"/>
    </font>
    <font>
      <color theme="1"/>
      <name val="Calibri"/>
    </font>
    <font>
      <sz val="20.0"/>
      <color theme="1"/>
      <name val="Arial"/>
    </font>
    <font>
      <b/>
      <sz val="10.0"/>
      <color theme="1"/>
      <name val="Bodoni"/>
    </font>
    <font>
      <b/>
      <sz val="20.0"/>
      <color theme="1"/>
      <name val="Arial"/>
    </font>
    <font>
      <sz val="10.0"/>
      <color theme="1"/>
      <name val="Arial"/>
    </font>
    <font>
      <sz val="18.0"/>
      <color theme="1"/>
      <name val="Bodoni"/>
    </font>
    <font>
      <b/>
      <sz val="20.0"/>
      <name val="Bodoni"/>
    </font>
    <font>
      <sz val="11.0"/>
      <color rgb="FF000000"/>
      <name val="Calibri"/>
    </font>
    <font>
      <b/>
      <sz val="18.0"/>
      <color rgb="FFFF0000"/>
      <name val="Calibri"/>
    </font>
    <font>
      <b/>
      <sz val="18.0"/>
      <color theme="1"/>
      <name val="Calibri"/>
    </font>
    <font>
      <b/>
      <sz val="16.0"/>
      <color theme="1"/>
      <name val="Bodoni"/>
    </font>
  </fonts>
  <fills count="9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  <fill>
      <patternFill patternType="solid">
        <fgColor rgb="FF92D050"/>
        <bgColor rgb="FF92D050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A2C4C9"/>
        <bgColor rgb="FFA2C4C9"/>
      </patternFill>
    </fill>
    <fill>
      <patternFill patternType="solid">
        <fgColor theme="0"/>
        <bgColor theme="0"/>
      </patternFill>
    </fill>
  </fills>
  <borders count="4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1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7" fillId="0" fontId="4" numFmtId="0" xfId="0" applyAlignment="1" applyBorder="1" applyFont="1">
      <alignment horizontal="center"/>
    </xf>
    <xf borderId="8" fillId="0" fontId="5" numFmtId="0" xfId="0" applyAlignment="1" applyBorder="1" applyFont="1">
      <alignment horizontal="center" shrinkToFit="1" vertical="center" wrapText="0"/>
    </xf>
    <xf borderId="9" fillId="0" fontId="2" numFmtId="0" xfId="0" applyBorder="1" applyFont="1"/>
    <xf borderId="10" fillId="0" fontId="4" numFmtId="0" xfId="0" applyAlignment="1" applyBorder="1" applyFont="1">
      <alignment horizontal="center" shrinkToFit="1" vertical="center" wrapText="0"/>
    </xf>
    <xf borderId="10" fillId="0" fontId="4" numFmtId="0" xfId="0" applyAlignment="1" applyBorder="1" applyFont="1">
      <alignment horizontal="center"/>
    </xf>
    <xf borderId="10" fillId="0" fontId="6" numFmtId="0" xfId="0" applyAlignment="1" applyBorder="1" applyFont="1">
      <alignment horizontal="center" readingOrder="0"/>
    </xf>
    <xf borderId="0" fillId="0" fontId="7" numFmtId="0" xfId="0" applyAlignment="1" applyFont="1">
      <alignment readingOrder="0"/>
    </xf>
    <xf borderId="11" fillId="0" fontId="4" numFmtId="0" xfId="0" applyAlignment="1" applyBorder="1" applyFont="1">
      <alignment horizontal="center"/>
    </xf>
    <xf borderId="11" fillId="0" fontId="7" numFmtId="0" xfId="0" applyAlignment="1" applyBorder="1" applyFont="1">
      <alignment horizontal="center" readingOrder="0" shrinkToFit="0" wrapText="1"/>
    </xf>
    <xf borderId="12" fillId="0" fontId="4" numFmtId="164" xfId="0" applyAlignment="1" applyBorder="1" applyFont="1" applyNumberFormat="1">
      <alignment horizontal="center" shrinkToFit="1" vertical="center" wrapText="0"/>
    </xf>
    <xf borderId="13" fillId="0" fontId="5" numFmtId="0" xfId="0" applyAlignment="1" applyBorder="1" applyFont="1">
      <alignment horizontal="center" shrinkToFit="1" vertical="center" wrapText="0"/>
    </xf>
    <xf borderId="13" fillId="0" fontId="4" numFmtId="164" xfId="0" applyAlignment="1" applyBorder="1" applyFont="1" applyNumberFormat="1">
      <alignment horizontal="center" shrinkToFit="1" vertical="center" wrapText="0"/>
    </xf>
    <xf borderId="14" fillId="3" fontId="5" numFmtId="164" xfId="0" applyAlignment="1" applyBorder="1" applyFill="1" applyFont="1" applyNumberFormat="1">
      <alignment horizontal="center" shrinkToFit="0" vertical="center" wrapText="1"/>
    </xf>
    <xf borderId="15" fillId="0" fontId="2" numFmtId="0" xfId="0" applyBorder="1" applyFont="1"/>
    <xf borderId="13" fillId="0" fontId="4" numFmtId="0" xfId="0" applyAlignment="1" applyBorder="1" applyFont="1">
      <alignment horizontal="center" shrinkToFit="1" vertical="center" wrapText="0"/>
    </xf>
    <xf borderId="16" fillId="0" fontId="4" numFmtId="0" xfId="0" applyAlignment="1" applyBorder="1" applyFont="1">
      <alignment horizontal="center" shrinkToFit="1" vertical="center" wrapText="0"/>
    </xf>
    <xf borderId="0" fillId="0" fontId="8" numFmtId="0" xfId="0" applyFont="1"/>
    <xf borderId="13" fillId="0" fontId="7" numFmtId="0" xfId="0" applyBorder="1" applyFont="1"/>
    <xf borderId="13" fillId="0" fontId="6" numFmtId="0" xfId="0" applyAlignment="1" applyBorder="1" applyFont="1">
      <alignment horizontal="center" readingOrder="0" shrinkToFit="0" vertical="center" wrapText="1"/>
    </xf>
    <xf borderId="13" fillId="0" fontId="7" numFmtId="0" xfId="0" applyAlignment="1" applyBorder="1" applyFont="1">
      <alignment horizontal="center" readingOrder="0"/>
    </xf>
    <xf borderId="0" fillId="0" fontId="9" numFmtId="0" xfId="0" applyFont="1"/>
    <xf borderId="13" fillId="0" fontId="4" numFmtId="164" xfId="0" applyAlignment="1" applyBorder="1" applyFont="1" applyNumberFormat="1">
      <alignment horizontal="center" shrinkToFit="0" vertical="center" wrapText="1"/>
    </xf>
    <xf borderId="13" fillId="0" fontId="6" numFmtId="0" xfId="0" applyAlignment="1" applyBorder="1" applyFont="1">
      <alignment horizontal="center" readingOrder="0" shrinkToFit="1" vertical="center" wrapText="0"/>
    </xf>
    <xf borderId="17" fillId="0" fontId="4" numFmtId="164" xfId="0" applyAlignment="1" applyBorder="1" applyFont="1" applyNumberFormat="1">
      <alignment horizontal="center" shrinkToFit="1" vertical="center" wrapText="0"/>
    </xf>
    <xf borderId="18" fillId="0" fontId="5" numFmtId="164" xfId="0" applyAlignment="1" applyBorder="1" applyFont="1" applyNumberFormat="1">
      <alignment horizontal="center" shrinkToFit="1" vertical="center" wrapText="0"/>
    </xf>
    <xf borderId="17" fillId="4" fontId="10" numFmtId="0" xfId="0" applyAlignment="1" applyBorder="1" applyFill="1" applyFont="1">
      <alignment horizontal="center" readingOrder="0" shrinkToFit="0" textRotation="0" vertical="center" wrapText="0"/>
    </xf>
    <xf borderId="19" fillId="0" fontId="5" numFmtId="0" xfId="0" applyAlignment="1" applyBorder="1" applyFont="1">
      <alignment horizontal="center" shrinkToFit="1" vertical="center" wrapText="0"/>
    </xf>
    <xf borderId="19" fillId="0" fontId="4" numFmtId="164" xfId="0" applyAlignment="1" applyBorder="1" applyFont="1" applyNumberFormat="1">
      <alignment horizontal="center" shrinkToFit="1" vertical="center" wrapText="0"/>
    </xf>
    <xf borderId="19" fillId="0" fontId="2" numFmtId="0" xfId="0" applyBorder="1" applyFont="1"/>
    <xf borderId="13" fillId="5" fontId="6" numFmtId="0" xfId="0" applyAlignment="1" applyBorder="1" applyFill="1" applyFont="1">
      <alignment horizontal="center" readingOrder="0" shrinkToFit="1" vertical="center" wrapText="0"/>
    </xf>
    <xf borderId="14" fillId="6" fontId="5" numFmtId="0" xfId="0" applyAlignment="1" applyBorder="1" applyFill="1" applyFont="1">
      <alignment horizontal="center" shrinkToFit="0" vertical="center" wrapText="1"/>
    </xf>
    <xf borderId="13" fillId="7" fontId="6" numFmtId="0" xfId="0" applyAlignment="1" applyBorder="1" applyFill="1" applyFont="1">
      <alignment horizontal="center" readingOrder="0" shrinkToFit="1" vertical="center" wrapText="0"/>
    </xf>
    <xf borderId="13" fillId="0" fontId="6" numFmtId="164" xfId="0" applyAlignment="1" applyBorder="1" applyFont="1" applyNumberFormat="1">
      <alignment horizontal="center" readingOrder="0" shrinkToFit="1" vertical="center" wrapText="0"/>
    </xf>
    <xf borderId="20" fillId="0" fontId="11" numFmtId="0" xfId="0" applyBorder="1" applyFont="1"/>
    <xf borderId="17" fillId="4" fontId="3" numFmtId="0" xfId="0" applyAlignment="1" applyBorder="1" applyFont="1">
      <alignment horizontal="center" shrinkToFit="1" textRotation="0" vertical="center" wrapText="0"/>
    </xf>
    <xf borderId="21" fillId="0" fontId="2" numFmtId="0" xfId="0" applyBorder="1" applyFont="1"/>
    <xf borderId="17" fillId="0" fontId="5" numFmtId="0" xfId="0" applyAlignment="1" applyBorder="1" applyFont="1">
      <alignment horizontal="center" shrinkToFit="1" vertical="center" wrapText="0"/>
    </xf>
    <xf borderId="10" fillId="0" fontId="5" numFmtId="164" xfId="0" applyAlignment="1" applyBorder="1" applyFont="1" applyNumberFormat="1">
      <alignment horizontal="center" shrinkToFit="1" vertical="center" wrapText="0"/>
    </xf>
    <xf borderId="22" fillId="0" fontId="5" numFmtId="164" xfId="0" applyAlignment="1" applyBorder="1" applyFont="1" applyNumberFormat="1">
      <alignment horizontal="center" shrinkToFit="1" vertical="center" wrapText="0"/>
    </xf>
    <xf borderId="13" fillId="0" fontId="5" numFmtId="0" xfId="0" applyAlignment="1" applyBorder="1" applyFont="1">
      <alignment horizontal="center" shrinkToFit="1" wrapText="0"/>
    </xf>
    <xf borderId="23" fillId="6" fontId="12" numFmtId="0" xfId="0" applyBorder="1" applyFont="1"/>
    <xf borderId="22" fillId="0" fontId="5" numFmtId="0" xfId="0" applyAlignment="1" applyBorder="1" applyFont="1">
      <alignment horizontal="center" shrinkToFit="1" vertical="center" wrapText="0"/>
    </xf>
    <xf borderId="22" fillId="0" fontId="4" numFmtId="164" xfId="0" applyAlignment="1" applyBorder="1" applyFont="1" applyNumberFormat="1">
      <alignment horizontal="center" shrinkToFit="1" vertical="center" wrapText="0"/>
    </xf>
    <xf borderId="21" fillId="0" fontId="4" numFmtId="164" xfId="0" applyAlignment="1" applyBorder="1" applyFont="1" applyNumberFormat="1">
      <alignment horizontal="center" shrinkToFit="1" vertical="center" wrapText="0"/>
    </xf>
    <xf borderId="24" fillId="0" fontId="2" numFmtId="0" xfId="0" applyBorder="1" applyFont="1"/>
    <xf borderId="19" fillId="0" fontId="12" numFmtId="0" xfId="0" applyAlignment="1" applyBorder="1" applyFont="1">
      <alignment horizontal="center" shrinkToFit="1" textRotation="255" wrapText="0"/>
    </xf>
    <xf borderId="25" fillId="0" fontId="4" numFmtId="164" xfId="0" applyAlignment="1" applyBorder="1" applyFont="1" applyNumberFormat="1">
      <alignment horizontal="center" shrinkToFit="1" vertical="center" wrapText="0"/>
    </xf>
    <xf borderId="22" fillId="7" fontId="6" numFmtId="0" xfId="0" applyAlignment="1" applyBorder="1" applyFont="1">
      <alignment horizontal="center" readingOrder="0" shrinkToFit="1" vertical="center" wrapText="0"/>
    </xf>
    <xf borderId="26" fillId="0" fontId="4" numFmtId="0" xfId="0" applyAlignment="1" applyBorder="1" applyFont="1">
      <alignment horizontal="center" shrinkToFit="1" vertical="center" wrapText="0"/>
    </xf>
    <xf borderId="27" fillId="0" fontId="4" numFmtId="164" xfId="0" applyAlignment="1" applyBorder="1" applyFont="1" applyNumberFormat="1">
      <alignment horizontal="center" shrinkToFit="1" vertical="center" wrapText="0"/>
    </xf>
    <xf borderId="21" fillId="0" fontId="5" numFmtId="0" xfId="0" applyAlignment="1" applyBorder="1" applyFont="1">
      <alignment horizontal="center" shrinkToFit="1" vertical="center" wrapText="0"/>
    </xf>
    <xf borderId="21" fillId="0" fontId="4" numFmtId="0" xfId="0" applyAlignment="1" applyBorder="1" applyFont="1">
      <alignment horizontal="center" shrinkToFit="1" vertical="center" wrapText="0"/>
    </xf>
    <xf borderId="28" fillId="0" fontId="4" numFmtId="0" xfId="0" applyAlignment="1" applyBorder="1" applyFont="1">
      <alignment horizontal="center" shrinkToFit="1" vertical="center" wrapText="0"/>
    </xf>
    <xf borderId="29" fillId="0" fontId="13" numFmtId="164" xfId="0" applyAlignment="1" applyBorder="1" applyFont="1" applyNumberFormat="1">
      <alignment horizontal="center" shrinkToFit="1" vertical="center" wrapText="0"/>
    </xf>
    <xf borderId="30" fillId="0" fontId="13" numFmtId="164" xfId="0" applyAlignment="1" applyBorder="1" applyFont="1" applyNumberFormat="1">
      <alignment horizontal="center" shrinkToFit="1" vertical="center" wrapText="0"/>
    </xf>
    <xf borderId="31" fillId="0" fontId="13" numFmtId="164" xfId="0" applyAlignment="1" applyBorder="1" applyFont="1" applyNumberFormat="1">
      <alignment horizontal="center" shrinkToFit="1" vertical="center" wrapText="0"/>
    </xf>
    <xf borderId="32" fillId="0" fontId="5" numFmtId="0" xfId="0" applyAlignment="1" applyBorder="1" applyFont="1">
      <alignment horizontal="center" shrinkToFit="1" vertical="center" wrapText="0"/>
    </xf>
    <xf borderId="33" fillId="0" fontId="5" numFmtId="0" xfId="0" applyAlignment="1" applyBorder="1" applyFont="1">
      <alignment horizontal="center" shrinkToFit="1" vertical="center" wrapText="0"/>
    </xf>
    <xf borderId="34" fillId="0" fontId="2" numFmtId="0" xfId="0" applyBorder="1" applyFont="1"/>
    <xf borderId="18" fillId="0" fontId="5" numFmtId="0" xfId="0" applyAlignment="1" applyBorder="1" applyFont="1">
      <alignment horizontal="center" shrinkToFit="1" vertical="center" wrapText="0"/>
    </xf>
    <xf borderId="18" fillId="0" fontId="5" numFmtId="0" xfId="0" applyAlignment="1" applyBorder="1" applyFont="1">
      <alignment horizontal="center"/>
    </xf>
    <xf borderId="18" fillId="0" fontId="14" numFmtId="0" xfId="0" applyAlignment="1" applyBorder="1" applyFont="1">
      <alignment horizontal="center" readingOrder="0"/>
    </xf>
    <xf borderId="35" fillId="0" fontId="5" numFmtId="0" xfId="0" applyAlignment="1" applyBorder="1" applyFont="1">
      <alignment horizontal="center"/>
    </xf>
    <xf borderId="17" fillId="0" fontId="4" numFmtId="0" xfId="0" applyAlignment="1" applyBorder="1" applyFont="1">
      <alignment horizontal="center" shrinkToFit="1" vertical="center" wrapText="0"/>
    </xf>
    <xf borderId="19" fillId="0" fontId="6" numFmtId="0" xfId="0" applyAlignment="1" applyBorder="1" applyFont="1">
      <alignment horizontal="center" readingOrder="0" shrinkToFit="1" vertical="center" wrapText="0"/>
    </xf>
    <xf borderId="19" fillId="7" fontId="6" numFmtId="0" xfId="0" applyAlignment="1" applyBorder="1" applyFont="1">
      <alignment horizontal="center" readingOrder="0" shrinkToFit="1" vertical="center" wrapText="0"/>
    </xf>
    <xf borderId="14" fillId="6" fontId="5" numFmtId="164" xfId="0" applyAlignment="1" applyBorder="1" applyFont="1" applyNumberFormat="1">
      <alignment horizontal="center" shrinkToFit="1" vertical="center" wrapText="0"/>
    </xf>
    <xf borderId="19" fillId="0" fontId="4" numFmtId="0" xfId="0" applyAlignment="1" applyBorder="1" applyFont="1">
      <alignment horizontal="center" shrinkToFit="1" vertical="center" wrapText="0"/>
    </xf>
    <xf borderId="19" fillId="7" fontId="6" numFmtId="0" xfId="0" applyAlignment="1" applyBorder="1" applyFont="1">
      <alignment horizontal="center" readingOrder="0" shrinkToFit="0" vertical="center" wrapText="1"/>
    </xf>
    <xf borderId="17" fillId="4" fontId="5" numFmtId="0" xfId="0" applyAlignment="1" applyBorder="1" applyFont="1">
      <alignment horizontal="center" shrinkToFit="1" textRotation="0" vertical="center" wrapText="0"/>
    </xf>
    <xf borderId="14" fillId="6" fontId="5" numFmtId="164" xfId="0" applyAlignment="1" applyBorder="1" applyFont="1" applyNumberFormat="1">
      <alignment horizontal="center" shrinkToFit="0" vertical="center" wrapText="1"/>
    </xf>
    <xf borderId="0" fillId="0" fontId="12" numFmtId="0" xfId="0" applyFont="1"/>
    <xf borderId="13" fillId="0" fontId="7" numFmtId="0" xfId="0" applyBorder="1" applyFont="1"/>
    <xf borderId="13" fillId="0" fontId="4" numFmtId="164" xfId="0" applyAlignment="1" applyBorder="1" applyFont="1" applyNumberFormat="1">
      <alignment horizontal="center" readingOrder="0" shrinkToFit="0" vertical="center" wrapText="1"/>
    </xf>
    <xf borderId="13" fillId="7" fontId="6" numFmtId="0" xfId="0" applyAlignment="1" applyBorder="1" applyFont="1">
      <alignment horizontal="center" readingOrder="0" shrinkToFit="0" vertical="center" wrapText="1"/>
    </xf>
    <xf borderId="14" fillId="3" fontId="5" numFmtId="164" xfId="0" applyAlignment="1" applyBorder="1" applyFont="1" applyNumberFormat="1">
      <alignment horizontal="center" readingOrder="0" shrinkToFit="0" vertical="center" wrapText="1"/>
    </xf>
    <xf borderId="12" fillId="0" fontId="15" numFmtId="2" xfId="0" applyAlignment="1" applyBorder="1" applyFont="1" applyNumberFormat="1">
      <alignment horizontal="right"/>
    </xf>
    <xf borderId="14" fillId="0" fontId="16" numFmtId="0" xfId="0" applyAlignment="1" applyBorder="1" applyFont="1">
      <alignment horizontal="center" readingOrder="0" vertical="center"/>
    </xf>
    <xf borderId="36" fillId="0" fontId="2" numFmtId="0" xfId="0" applyBorder="1" applyFont="1"/>
    <xf borderId="16" fillId="0" fontId="13" numFmtId="0" xfId="0" applyAlignment="1" applyBorder="1" applyFont="1">
      <alignment horizontal="center" vertical="center"/>
    </xf>
    <xf borderId="37" fillId="0" fontId="15" numFmtId="2" xfId="0" applyAlignment="1" applyBorder="1" applyFont="1" applyNumberFormat="1">
      <alignment horizontal="right"/>
    </xf>
    <xf borderId="38" fillId="0" fontId="17" numFmtId="0" xfId="0" applyAlignment="1" applyBorder="1" applyFont="1">
      <alignment horizontal="center" readingOrder="0" vertical="center"/>
    </xf>
    <xf borderId="39" fillId="0" fontId="2" numFmtId="0" xfId="0" applyBorder="1" applyFont="1"/>
    <xf borderId="40" fillId="0" fontId="2" numFmtId="0" xfId="0" applyBorder="1" applyFont="1"/>
    <xf borderId="41" fillId="6" fontId="18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42" fillId="0" fontId="2" numFmtId="0" xfId="0" applyBorder="1" applyFont="1"/>
    <xf borderId="41" fillId="6" fontId="18" numFmtId="0" xfId="0" applyAlignment="1" applyBorder="1" applyFont="1">
      <alignment horizontal="center" readingOrder="0" shrinkToFit="0" vertical="center" wrapText="1"/>
    </xf>
    <xf borderId="43" fillId="0" fontId="2" numFmtId="0" xfId="0" applyBorder="1" applyFont="1"/>
    <xf borderId="41" fillId="8" fontId="18" numFmtId="0" xfId="0" applyAlignment="1" applyBorder="1" applyFill="1" applyFont="1">
      <alignment horizontal="center" readingOrder="0" shrinkToFit="0" vertical="center" wrapText="1"/>
    </xf>
    <xf borderId="44" fillId="6" fontId="18" numFmtId="0" xfId="0" applyAlignment="1" applyBorder="1" applyFont="1">
      <alignment horizontal="center" shrinkToFit="0" vertical="center" wrapText="1"/>
    </xf>
    <xf borderId="4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2.png"/><Relationship Id="rId5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88</xdr:row>
      <xdr:rowOff>0</xdr:rowOff>
    </xdr:from>
    <xdr:ext cx="161925" cy="2476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752475</xdr:colOff>
      <xdr:row>87</xdr:row>
      <xdr:rowOff>533400</xdr:rowOff>
    </xdr:from>
    <xdr:ext cx="466725" cy="647700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752475</xdr:colOff>
      <xdr:row>90</xdr:row>
      <xdr:rowOff>219075</xdr:rowOff>
    </xdr:from>
    <xdr:ext cx="466725" cy="123825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533400</xdr:colOff>
      <xdr:row>88</xdr:row>
      <xdr:rowOff>28575</xdr:rowOff>
    </xdr:from>
    <xdr:ext cx="238125" cy="2286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762000</xdr:colOff>
      <xdr:row>9</xdr:row>
      <xdr:rowOff>276225</xdr:rowOff>
    </xdr:from>
    <xdr:ext cx="466725" cy="457200"/>
    <xdr:pic>
      <xdr:nvPicPr>
        <xdr:cNvPr descr="Avviso con riempimento a tinta unita" id="0" name="image4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20</xdr:row>
      <xdr:rowOff>247650</xdr:rowOff>
    </xdr:from>
    <xdr:ext cx="466725" cy="114300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21</xdr:row>
      <xdr:rowOff>247650</xdr:rowOff>
    </xdr:from>
    <xdr:ext cx="466725" cy="123825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733425</xdr:colOff>
      <xdr:row>42</xdr:row>
      <xdr:rowOff>247650</xdr:rowOff>
    </xdr:from>
    <xdr:ext cx="466725" cy="114300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733425</xdr:colOff>
      <xdr:row>74</xdr:row>
      <xdr:rowOff>571500</xdr:rowOff>
    </xdr:from>
    <xdr:ext cx="466725" cy="295275"/>
    <xdr:pic>
      <xdr:nvPicPr>
        <xdr:cNvPr descr="Avviso con riempimento a tinta unita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27</xdr:row>
      <xdr:rowOff>57150</xdr:rowOff>
    </xdr:from>
    <xdr:ext cx="180975" cy="2476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30</xdr:row>
      <xdr:rowOff>57150</xdr:rowOff>
    </xdr:from>
    <xdr:ext cx="266700" cy="20955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333375</xdr:rowOff>
    </xdr:from>
    <xdr:ext cx="266700" cy="381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38</xdr:row>
      <xdr:rowOff>47625</xdr:rowOff>
    </xdr:from>
    <xdr:ext cx="266700" cy="20955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61</xdr:row>
      <xdr:rowOff>333375</xdr:rowOff>
    </xdr:from>
    <xdr:ext cx="285750" cy="95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94</xdr:row>
      <xdr:rowOff>104775</xdr:rowOff>
    </xdr:from>
    <xdr:ext cx="161925" cy="2476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105</xdr:row>
      <xdr:rowOff>323850</xdr:rowOff>
    </xdr:from>
    <xdr:ext cx="285750" cy="285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119</xdr:row>
      <xdr:rowOff>38100</xdr:rowOff>
    </xdr:from>
    <xdr:ext cx="295275" cy="19050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24</xdr:row>
      <xdr:rowOff>200025</xdr:rowOff>
    </xdr:from>
    <xdr:ext cx="285750" cy="19050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22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26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28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34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36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37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40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42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43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44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45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47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48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50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51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52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53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58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60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64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68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70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71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72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73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74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75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76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77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78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80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82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84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86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87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89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90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91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92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95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96</xdr:row>
      <xdr:rowOff>0</xdr:rowOff>
    </xdr:from>
    <xdr:ext cx="228600" cy="3143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97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98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100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101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102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104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105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107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108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110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111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112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113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114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115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116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117</xdr:row>
      <xdr:rowOff>0</xdr:rowOff>
    </xdr:from>
    <xdr:ext cx="352425" cy="25717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118</xdr:row>
      <xdr:rowOff>0</xdr:rowOff>
    </xdr:from>
    <xdr:ext cx="352425" cy="25717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120</xdr:row>
      <xdr:rowOff>0</xdr:rowOff>
    </xdr:from>
    <xdr:ext cx="352425" cy="4667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121</xdr:row>
      <xdr:rowOff>0</xdr:rowOff>
    </xdr:from>
    <xdr:ext cx="142875" cy="1905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122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124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125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126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127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128</xdr:row>
      <xdr:rowOff>0</xdr:rowOff>
    </xdr:from>
    <xdr:ext cx="114300" cy="1619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129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130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131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132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133</xdr:row>
      <xdr:rowOff>0</xdr:rowOff>
    </xdr:from>
    <xdr:ext cx="209550" cy="1619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134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135</xdr:row>
      <xdr:rowOff>0</xdr:rowOff>
    </xdr:from>
    <xdr:ext cx="209550" cy="1619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6.14"/>
    <col customWidth="1" min="3" max="3" width="5.29"/>
    <col customWidth="1" min="4" max="4" width="34.71"/>
    <col customWidth="1" min="5" max="5" width="72.57"/>
    <col customWidth="1" hidden="1" min="6" max="6" width="9.71"/>
    <col customWidth="1" min="7" max="7" width="60.43"/>
    <col customWidth="1" min="8" max="8" width="14.43"/>
    <col customWidth="1" hidden="1" min="9" max="9" width="14.71"/>
    <col customWidth="1" hidden="1" min="10" max="10" width="59.29"/>
    <col customWidth="1" hidden="1" min="11" max="14" width="14.71"/>
    <col customWidth="1" min="15" max="15" width="16.0"/>
    <col customWidth="1" min="16" max="26" width="14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</row>
    <row r="2" ht="12.75" customHeight="1">
      <c r="A2" s="4" t="s">
        <v>1</v>
      </c>
      <c r="B2" s="5"/>
      <c r="C2" s="5"/>
      <c r="D2" s="5"/>
      <c r="E2" s="5"/>
      <c r="F2" s="5"/>
      <c r="G2" s="5"/>
      <c r="H2" s="6"/>
    </row>
    <row r="3" ht="12.75" customHeight="1">
      <c r="A3" s="7" t="s">
        <v>2</v>
      </c>
      <c r="B3" s="8" t="s">
        <v>3</v>
      </c>
      <c r="C3" s="9"/>
      <c r="D3" s="10" t="s">
        <v>4</v>
      </c>
      <c r="E3" s="11" t="s">
        <v>5</v>
      </c>
      <c r="F3" s="11" t="s">
        <v>2</v>
      </c>
      <c r="G3" s="12" t="s">
        <v>6</v>
      </c>
      <c r="H3" s="13" t="s">
        <v>7</v>
      </c>
      <c r="I3" s="14" t="s">
        <v>7</v>
      </c>
      <c r="J3" s="14" t="s">
        <v>7</v>
      </c>
      <c r="K3" s="14" t="s">
        <v>7</v>
      </c>
      <c r="L3" s="14" t="s">
        <v>7</v>
      </c>
      <c r="M3" s="14" t="s">
        <v>7</v>
      </c>
      <c r="N3" s="14" t="s">
        <v>7</v>
      </c>
      <c r="O3" s="15" t="s">
        <v>8</v>
      </c>
    </row>
    <row r="4" ht="12.75" customHeight="1">
      <c r="A4" s="16">
        <v>0.0</v>
      </c>
      <c r="B4" s="17"/>
      <c r="C4" s="18"/>
      <c r="D4" s="19" t="s">
        <v>9</v>
      </c>
      <c r="E4" s="20"/>
      <c r="F4" s="18">
        <v>0.0</v>
      </c>
      <c r="G4" s="21"/>
      <c r="H4" s="22" t="s">
        <v>10</v>
      </c>
      <c r="I4" s="23" t="s">
        <v>11</v>
      </c>
      <c r="J4" s="23" t="s">
        <v>12</v>
      </c>
      <c r="K4" s="23" t="s">
        <v>13</v>
      </c>
      <c r="L4" s="23" t="s">
        <v>14</v>
      </c>
      <c r="M4" s="23" t="s">
        <v>15</v>
      </c>
      <c r="N4" s="23" t="s">
        <v>16</v>
      </c>
      <c r="O4" s="24"/>
    </row>
    <row r="5" ht="12.75" customHeight="1">
      <c r="A5" s="16">
        <f t="shared" ref="A5:A8" si="1">N5</f>
        <v>2.051</v>
      </c>
      <c r="B5" s="18"/>
      <c r="C5" s="18"/>
      <c r="D5" s="18" t="s">
        <v>17</v>
      </c>
      <c r="E5" s="18" t="str">
        <f t="shared" ref="E5:E15" si="2">J5</f>
        <v>SX viale Claudio</v>
      </c>
      <c r="F5" s="18">
        <f t="shared" ref="F5:F15" si="3">L5</f>
        <v>2.051</v>
      </c>
      <c r="G5" s="21"/>
      <c r="H5" s="22">
        <v>29.0</v>
      </c>
      <c r="I5" s="23">
        <v>1.0</v>
      </c>
      <c r="J5" s="23" t="s">
        <v>18</v>
      </c>
      <c r="K5" s="23">
        <v>2051.0</v>
      </c>
      <c r="L5" s="23">
        <v>2.051</v>
      </c>
      <c r="M5" s="23">
        <v>29.0</v>
      </c>
      <c r="N5" s="23">
        <f t="shared" ref="N5:N15" si="4">K5/1000</f>
        <v>2.051</v>
      </c>
      <c r="O5" s="24"/>
    </row>
    <row r="6" ht="12.75" customHeight="1">
      <c r="A6" s="16">
        <f t="shared" si="1"/>
        <v>2.596</v>
      </c>
      <c r="B6" s="18"/>
      <c r="C6" s="18"/>
      <c r="D6" s="18" t="s">
        <v>17</v>
      </c>
      <c r="E6" s="18" t="str">
        <f t="shared" si="2"/>
        <v>SX VERSO VIA CLAUDIO</v>
      </c>
      <c r="F6" s="18">
        <f t="shared" si="3"/>
        <v>2.596</v>
      </c>
      <c r="G6" s="21"/>
      <c r="H6" s="22">
        <v>39.0</v>
      </c>
      <c r="I6" s="23">
        <v>2.0</v>
      </c>
      <c r="J6" s="23" t="s">
        <v>19</v>
      </c>
      <c r="K6" s="23">
        <v>2596.0</v>
      </c>
      <c r="L6" s="23">
        <v>2.596</v>
      </c>
      <c r="M6" s="23">
        <v>39.0</v>
      </c>
      <c r="N6" s="23">
        <f t="shared" si="4"/>
        <v>2.596</v>
      </c>
      <c r="O6" s="24"/>
    </row>
    <row r="7" ht="12.75" customHeight="1">
      <c r="A7" s="16">
        <f t="shared" si="1"/>
        <v>2.712</v>
      </c>
      <c r="B7" s="18"/>
      <c r="C7" s="18"/>
      <c r="D7" s="18" t="s">
        <v>17</v>
      </c>
      <c r="E7" s="18" t="str">
        <f t="shared" si="2"/>
        <v>DX VIA TANSILLO</v>
      </c>
      <c r="F7" s="18">
        <f t="shared" si="3"/>
        <v>2.712</v>
      </c>
      <c r="G7" s="21"/>
      <c r="H7" s="22">
        <v>59.0</v>
      </c>
      <c r="I7" s="23">
        <v>3.0</v>
      </c>
      <c r="J7" s="23" t="s">
        <v>20</v>
      </c>
      <c r="K7" s="23">
        <v>2712.0</v>
      </c>
      <c r="L7" s="23">
        <v>2.712</v>
      </c>
      <c r="M7" s="23">
        <v>59.0</v>
      </c>
      <c r="N7" s="23">
        <f t="shared" si="4"/>
        <v>2.712</v>
      </c>
      <c r="O7" s="24"/>
    </row>
    <row r="8" ht="12.75" customHeight="1">
      <c r="A8" s="16">
        <f t="shared" si="1"/>
        <v>2.787</v>
      </c>
      <c r="B8" s="17"/>
      <c r="C8" s="18"/>
      <c r="D8" s="18" t="s">
        <v>17</v>
      </c>
      <c r="E8" s="18" t="str">
        <f t="shared" si="2"/>
        <v>INGRESSO STADIO MARADONA</v>
      </c>
      <c r="F8" s="18">
        <f t="shared" si="3"/>
        <v>2.787</v>
      </c>
      <c r="G8" s="25" t="s">
        <v>21</v>
      </c>
      <c r="H8" s="22">
        <v>43.0</v>
      </c>
      <c r="I8" s="23">
        <v>4.0</v>
      </c>
      <c r="J8" s="23" t="s">
        <v>22</v>
      </c>
      <c r="K8" s="23">
        <v>2787.0</v>
      </c>
      <c r="L8" s="23">
        <v>2.787</v>
      </c>
      <c r="M8" s="23">
        <v>43.0</v>
      </c>
      <c r="N8" s="23">
        <f t="shared" si="4"/>
        <v>2.787</v>
      </c>
      <c r="O8" s="26">
        <v>1.0</v>
      </c>
    </row>
    <row r="9" ht="12.75" customHeight="1">
      <c r="A9" s="16">
        <f t="shared" ref="A9:A15" si="5">N9-0.4</f>
        <v>3.144</v>
      </c>
      <c r="B9" s="27"/>
      <c r="C9" s="18"/>
      <c r="D9" s="18" t="s">
        <v>17</v>
      </c>
      <c r="E9" s="18" t="str">
        <f t="shared" si="2"/>
        <v>DX VIA MARINO</v>
      </c>
      <c r="F9" s="18">
        <f t="shared" si="3"/>
        <v>3.544</v>
      </c>
      <c r="G9" s="21"/>
      <c r="H9" s="22">
        <v>46.0</v>
      </c>
      <c r="I9" s="23">
        <v>5.0</v>
      </c>
      <c r="J9" s="23" t="s">
        <v>23</v>
      </c>
      <c r="K9" s="23">
        <v>3544.0</v>
      </c>
      <c r="L9" s="23">
        <v>3.544</v>
      </c>
      <c r="M9" s="23">
        <v>46.0</v>
      </c>
      <c r="N9" s="23">
        <f t="shared" si="4"/>
        <v>3.544</v>
      </c>
      <c r="O9" s="24"/>
    </row>
    <row r="10" ht="12.75" customHeight="1">
      <c r="A10" s="16">
        <f t="shared" si="5"/>
        <v>3.86</v>
      </c>
      <c r="B10" s="18"/>
      <c r="C10" s="18"/>
      <c r="D10" s="18" t="s">
        <v>17</v>
      </c>
      <c r="E10" s="18" t="str">
        <f t="shared" si="2"/>
        <v>SX VIALE GIULIO CESARE</v>
      </c>
      <c r="F10" s="18">
        <f t="shared" si="3"/>
        <v>4.26</v>
      </c>
      <c r="G10" s="21"/>
      <c r="H10" s="22">
        <v>33.0</v>
      </c>
      <c r="I10" s="23">
        <v>6.0</v>
      </c>
      <c r="J10" s="23" t="s">
        <v>24</v>
      </c>
      <c r="K10" s="23">
        <v>4260.0</v>
      </c>
      <c r="L10" s="23">
        <v>4.26</v>
      </c>
      <c r="M10" s="23">
        <v>33.0</v>
      </c>
      <c r="N10" s="23">
        <f t="shared" si="4"/>
        <v>4.26</v>
      </c>
      <c r="O10" s="24"/>
    </row>
    <row r="11" ht="12.75" customHeight="1">
      <c r="A11" s="16">
        <f t="shared" si="5"/>
        <v>5.074</v>
      </c>
      <c r="B11" s="18"/>
      <c r="C11" s="18"/>
      <c r="D11" s="18" t="s">
        <v>17</v>
      </c>
      <c r="E11" s="28" t="str">
        <f t="shared" si="2"/>
        <v>INGRESSO GALLERIA POSILLIPO ATTENZIONE LUCI</v>
      </c>
      <c r="F11" s="18">
        <f t="shared" si="3"/>
        <v>5.474</v>
      </c>
      <c r="G11" s="29" t="s">
        <v>25</v>
      </c>
      <c r="H11" s="22">
        <v>53.0</v>
      </c>
      <c r="I11" s="23">
        <v>7.0</v>
      </c>
      <c r="J11" s="23" t="s">
        <v>26</v>
      </c>
      <c r="K11" s="23">
        <v>5474.0</v>
      </c>
      <c r="L11" s="23">
        <v>5.474</v>
      </c>
      <c r="M11" s="23">
        <v>53.0</v>
      </c>
      <c r="N11" s="23">
        <f t="shared" si="4"/>
        <v>5.474</v>
      </c>
      <c r="O11" s="24"/>
    </row>
    <row r="12" ht="12.75" customHeight="1">
      <c r="A12" s="16">
        <f t="shared" si="5"/>
        <v>6.18</v>
      </c>
      <c r="B12" s="30"/>
      <c r="C12" s="30"/>
      <c r="D12" s="18" t="s">
        <v>17</v>
      </c>
      <c r="E12" s="18" t="str">
        <f t="shared" si="2"/>
        <v>DX VIA MERGELLINA</v>
      </c>
      <c r="F12" s="18">
        <f t="shared" si="3"/>
        <v>6.58</v>
      </c>
      <c r="G12" s="21"/>
      <c r="H12" s="22">
        <v>20.0</v>
      </c>
      <c r="I12" s="23">
        <v>8.0</v>
      </c>
      <c r="J12" s="23" t="s">
        <v>27</v>
      </c>
      <c r="K12" s="23">
        <v>6580.0</v>
      </c>
      <c r="L12" s="23">
        <v>6.58</v>
      </c>
      <c r="M12" s="23">
        <v>20.0</v>
      </c>
      <c r="N12" s="23">
        <f t="shared" si="4"/>
        <v>6.58</v>
      </c>
      <c r="O12" s="24"/>
    </row>
    <row r="13" ht="12.75" customHeight="1">
      <c r="A13" s="16">
        <f t="shared" si="5"/>
        <v>6.381</v>
      </c>
      <c r="B13" s="31"/>
      <c r="C13" s="31"/>
      <c r="D13" s="18" t="s">
        <v>17</v>
      </c>
      <c r="E13" s="18" t="str">
        <f t="shared" si="2"/>
        <v>DX VIA ORAZIO</v>
      </c>
      <c r="F13" s="18">
        <f t="shared" si="3"/>
        <v>6.781</v>
      </c>
      <c r="G13" s="32" t="s">
        <v>28</v>
      </c>
      <c r="H13" s="22">
        <v>17.0</v>
      </c>
      <c r="I13" s="23">
        <v>9.0</v>
      </c>
      <c r="J13" s="23" t="s">
        <v>29</v>
      </c>
      <c r="K13" s="23">
        <v>6781.0</v>
      </c>
      <c r="L13" s="23">
        <v>6.781</v>
      </c>
      <c r="M13" s="23">
        <v>17.0</v>
      </c>
      <c r="N13" s="23">
        <f t="shared" si="4"/>
        <v>6.781</v>
      </c>
      <c r="O13" s="24"/>
    </row>
    <row r="14" ht="52.5" customHeight="1">
      <c r="A14" s="16">
        <f t="shared" si="5"/>
        <v>10.115</v>
      </c>
      <c r="B14" s="33"/>
      <c r="C14" s="34"/>
      <c r="D14" s="18" t="s">
        <v>17</v>
      </c>
      <c r="E14" s="18" t="str">
        <f t="shared" si="2"/>
        <v>SX VIA MANZONI</v>
      </c>
      <c r="F14" s="18">
        <f t="shared" si="3"/>
        <v>10.52</v>
      </c>
      <c r="G14" s="35"/>
      <c r="H14" s="22">
        <v>162.0</v>
      </c>
      <c r="I14" s="23">
        <v>10.0</v>
      </c>
      <c r="J14" s="23" t="s">
        <v>30</v>
      </c>
      <c r="K14" s="23">
        <v>10515.0</v>
      </c>
      <c r="L14" s="23">
        <v>10.52</v>
      </c>
      <c r="M14" s="23">
        <v>162.0</v>
      </c>
      <c r="N14" s="23">
        <f t="shared" si="4"/>
        <v>10.515</v>
      </c>
      <c r="O14" s="24"/>
    </row>
    <row r="15" ht="12.75" customHeight="1">
      <c r="A15" s="16">
        <f t="shared" si="5"/>
        <v>11.373</v>
      </c>
      <c r="B15" s="18"/>
      <c r="C15" s="18"/>
      <c r="D15" s="18" t="s">
        <v>17</v>
      </c>
      <c r="E15" s="18" t="str">
        <f t="shared" si="2"/>
        <v>DX VIA COROGLIO</v>
      </c>
      <c r="F15" s="18">
        <f t="shared" si="3"/>
        <v>11.77</v>
      </c>
      <c r="G15" s="36" t="s">
        <v>31</v>
      </c>
      <c r="H15" s="22">
        <v>93.0</v>
      </c>
      <c r="I15" s="23">
        <v>11.0</v>
      </c>
      <c r="J15" s="23" t="s">
        <v>32</v>
      </c>
      <c r="K15" s="23">
        <v>11773.0</v>
      </c>
      <c r="L15" s="23">
        <v>11.77</v>
      </c>
      <c r="M15" s="23">
        <v>93.0</v>
      </c>
      <c r="N15" s="23">
        <f t="shared" si="4"/>
        <v>11.773</v>
      </c>
      <c r="O15" s="24"/>
    </row>
    <row r="16" ht="12.75" customHeight="1">
      <c r="A16" s="16">
        <v>11.86</v>
      </c>
      <c r="B16" s="18"/>
      <c r="C16" s="18"/>
      <c r="D16" s="37" t="s">
        <v>33</v>
      </c>
      <c r="E16" s="20"/>
      <c r="F16" s="18"/>
      <c r="G16" s="21"/>
      <c r="H16" s="22">
        <v>93.0</v>
      </c>
      <c r="O16" s="24"/>
    </row>
    <row r="17" ht="12.75" customHeight="1">
      <c r="A17" s="16">
        <f t="shared" ref="A17:A24" si="6">N17-0.4</f>
        <v>13.498</v>
      </c>
      <c r="B17" s="18"/>
      <c r="C17" s="18"/>
      <c r="D17" s="18" t="s">
        <v>17</v>
      </c>
      <c r="E17" s="28" t="str">
        <f t="shared" ref="E17:E24" si="7">J17</f>
        <v>DRITTO VIA COROGLIO</v>
      </c>
      <c r="F17" s="18">
        <f t="shared" ref="F17:F24" si="8">L17</f>
        <v>13.9</v>
      </c>
      <c r="G17" s="21"/>
      <c r="H17" s="22">
        <v>7.0</v>
      </c>
      <c r="I17" s="23">
        <v>12.0</v>
      </c>
      <c r="J17" s="23" t="s">
        <v>34</v>
      </c>
      <c r="K17" s="23">
        <v>13898.0</v>
      </c>
      <c r="L17" s="23">
        <v>13.9</v>
      </c>
      <c r="M17" s="23">
        <v>7.0</v>
      </c>
      <c r="N17" s="23">
        <f t="shared" ref="N17:N24" si="9">K17/1000</f>
        <v>13.898</v>
      </c>
      <c r="O17" s="24"/>
    </row>
    <row r="18" ht="12.75" customHeight="1">
      <c r="A18" s="16">
        <f t="shared" si="6"/>
        <v>15.114</v>
      </c>
      <c r="B18" s="18"/>
      <c r="C18" s="18"/>
      <c r="D18" s="18" t="s">
        <v>17</v>
      </c>
      <c r="E18" s="28" t="str">
        <f t="shared" si="7"/>
        <v>DX VIA BAGNOLI</v>
      </c>
      <c r="F18" s="18">
        <f t="shared" si="8"/>
        <v>15.51</v>
      </c>
      <c r="G18" s="29"/>
      <c r="H18" s="22">
        <v>7.0</v>
      </c>
      <c r="I18" s="23">
        <v>13.0</v>
      </c>
      <c r="J18" s="23" t="s">
        <v>35</v>
      </c>
      <c r="K18" s="23">
        <v>15514.0</v>
      </c>
      <c r="L18" s="23">
        <v>15.51</v>
      </c>
      <c r="M18" s="23">
        <v>7.0</v>
      </c>
      <c r="N18" s="23">
        <f t="shared" si="9"/>
        <v>15.514</v>
      </c>
      <c r="O18" s="24"/>
    </row>
    <row r="19" ht="12.75" customHeight="1">
      <c r="A19" s="16">
        <f t="shared" si="6"/>
        <v>15.278</v>
      </c>
      <c r="B19" s="17"/>
      <c r="C19" s="18"/>
      <c r="D19" s="18" t="s">
        <v>17</v>
      </c>
      <c r="E19" s="28" t="str">
        <f t="shared" si="7"/>
        <v>SX VIA ENEA</v>
      </c>
      <c r="F19" s="18">
        <f t="shared" si="8"/>
        <v>15.68</v>
      </c>
      <c r="G19" s="38" t="s">
        <v>36</v>
      </c>
      <c r="H19" s="22">
        <v>13.0</v>
      </c>
      <c r="I19" s="23">
        <v>14.0</v>
      </c>
      <c r="J19" s="23" t="s">
        <v>37</v>
      </c>
      <c r="K19" s="23">
        <v>15678.0</v>
      </c>
      <c r="L19" s="23">
        <v>15.68</v>
      </c>
      <c r="M19" s="23">
        <v>13.0</v>
      </c>
      <c r="N19" s="23">
        <f t="shared" si="9"/>
        <v>15.678</v>
      </c>
      <c r="O19" s="24"/>
    </row>
    <row r="20" ht="12.75" customHeight="1">
      <c r="A20" s="16">
        <f t="shared" si="6"/>
        <v>15.38</v>
      </c>
      <c r="B20" s="30"/>
      <c r="C20" s="30"/>
      <c r="D20" s="18" t="s">
        <v>17</v>
      </c>
      <c r="E20" s="28" t="str">
        <f t="shared" si="7"/>
        <v>DX VIA MAIURI</v>
      </c>
      <c r="F20" s="18">
        <f t="shared" si="8"/>
        <v>15.78</v>
      </c>
      <c r="G20" s="21"/>
      <c r="H20" s="22">
        <v>16.0</v>
      </c>
      <c r="I20" s="23">
        <v>15.0</v>
      </c>
      <c r="J20" s="23" t="s">
        <v>38</v>
      </c>
      <c r="K20" s="23">
        <v>15780.0</v>
      </c>
      <c r="L20" s="23">
        <v>15.78</v>
      </c>
      <c r="M20" s="23">
        <v>16.0</v>
      </c>
      <c r="N20" s="23">
        <f t="shared" si="9"/>
        <v>15.78</v>
      </c>
      <c r="O20" s="24"/>
    </row>
    <row r="21" ht="12.75" customHeight="1">
      <c r="A21" s="16">
        <f t="shared" si="6"/>
        <v>15.457</v>
      </c>
      <c r="B21" s="31"/>
      <c r="C21" s="31"/>
      <c r="D21" s="18" t="s">
        <v>17</v>
      </c>
      <c r="E21" s="28" t="str">
        <f t="shared" si="7"/>
        <v>SX VIA S. FERRARA</v>
      </c>
      <c r="F21" s="18">
        <f t="shared" si="8"/>
        <v>15.86</v>
      </c>
      <c r="G21" s="21"/>
      <c r="H21" s="22">
        <v>12.0</v>
      </c>
      <c r="I21" s="23">
        <v>16.0</v>
      </c>
      <c r="J21" s="23" t="s">
        <v>39</v>
      </c>
      <c r="K21" s="23">
        <v>15857.0</v>
      </c>
      <c r="L21" s="23">
        <v>15.86</v>
      </c>
      <c r="M21" s="23">
        <v>12.0</v>
      </c>
      <c r="N21" s="23">
        <f t="shared" si="9"/>
        <v>15.857</v>
      </c>
      <c r="O21" s="24"/>
    </row>
    <row r="22" ht="12.75" customHeight="1">
      <c r="A22" s="16">
        <f t="shared" si="6"/>
        <v>16.156</v>
      </c>
      <c r="B22" s="34"/>
      <c r="C22" s="34"/>
      <c r="D22" s="18" t="s">
        <v>17</v>
      </c>
      <c r="E22" s="28" t="str">
        <f t="shared" si="7"/>
        <v>DX VIALE DELLA LIBERAZIONE ATTENZIONE IMMISSIONE</v>
      </c>
      <c r="F22" s="18">
        <f t="shared" si="8"/>
        <v>16.56</v>
      </c>
      <c r="G22" s="21"/>
      <c r="H22" s="22">
        <v>35.0</v>
      </c>
      <c r="I22" s="23">
        <v>17.0</v>
      </c>
      <c r="J22" s="23" t="s">
        <v>40</v>
      </c>
      <c r="K22" s="23">
        <v>16556.0</v>
      </c>
      <c r="L22" s="23">
        <v>16.56</v>
      </c>
      <c r="M22" s="23">
        <v>35.0</v>
      </c>
      <c r="N22" s="23">
        <f t="shared" si="9"/>
        <v>16.556</v>
      </c>
      <c r="O22" s="24"/>
    </row>
    <row r="23" ht="12.75" customHeight="1">
      <c r="A23" s="16">
        <f t="shared" si="6"/>
        <v>16.314</v>
      </c>
      <c r="B23" s="18"/>
      <c r="C23" s="18"/>
      <c r="D23" s="18" t="s">
        <v>17</v>
      </c>
      <c r="E23" s="28" t="str">
        <f t="shared" si="7"/>
        <v>SX VIA BECCADELLI ATTENZIONE SVOLTA</v>
      </c>
      <c r="F23" s="18">
        <f t="shared" si="8"/>
        <v>16.71</v>
      </c>
      <c r="G23" s="21"/>
      <c r="H23" s="22">
        <v>33.0</v>
      </c>
      <c r="I23" s="23">
        <v>18.0</v>
      </c>
      <c r="J23" s="23" t="s">
        <v>41</v>
      </c>
      <c r="K23" s="23">
        <v>16714.0</v>
      </c>
      <c r="L23" s="23">
        <v>16.71</v>
      </c>
      <c r="M23" s="23">
        <v>33.0</v>
      </c>
      <c r="N23" s="23">
        <f t="shared" si="9"/>
        <v>16.714</v>
      </c>
      <c r="O23" s="24"/>
    </row>
    <row r="24" ht="12.75" customHeight="1">
      <c r="A24" s="16">
        <f t="shared" si="6"/>
        <v>16.651</v>
      </c>
      <c r="B24" s="17"/>
      <c r="C24" s="18"/>
      <c r="D24" s="18" t="s">
        <v>17</v>
      </c>
      <c r="E24" s="28" t="str">
        <f t="shared" si="7"/>
        <v>SX VIA P. SAN GENNARO</v>
      </c>
      <c r="F24" s="18">
        <f t="shared" si="8"/>
        <v>17.05</v>
      </c>
      <c r="G24" s="36" t="s">
        <v>42</v>
      </c>
      <c r="H24" s="22">
        <v>49.0</v>
      </c>
      <c r="I24" s="23">
        <v>19.0</v>
      </c>
      <c r="J24" s="23" t="s">
        <v>43</v>
      </c>
      <c r="K24" s="23">
        <v>17051.0</v>
      </c>
      <c r="L24" s="23">
        <v>17.05</v>
      </c>
      <c r="M24" s="23">
        <v>49.0</v>
      </c>
      <c r="N24" s="23">
        <f t="shared" si="9"/>
        <v>17.051</v>
      </c>
      <c r="O24" s="24"/>
    </row>
    <row r="25" ht="53.25" customHeight="1">
      <c r="A25" s="16">
        <v>17.94</v>
      </c>
      <c r="B25" s="17"/>
      <c r="C25" s="18"/>
      <c r="D25" s="37" t="s">
        <v>44</v>
      </c>
      <c r="E25" s="20"/>
      <c r="F25" s="18"/>
      <c r="G25" s="21"/>
      <c r="H25" s="22">
        <v>49.0</v>
      </c>
      <c r="O25" s="24"/>
    </row>
    <row r="26" ht="12.75" customHeight="1">
      <c r="A26" s="16">
        <f t="shared" ref="A26:A28" si="10">N26-0.4</f>
        <v>20.673</v>
      </c>
      <c r="B26" s="18"/>
      <c r="C26" s="18"/>
      <c r="D26" s="18" t="s">
        <v>45</v>
      </c>
      <c r="E26" s="18" t="str">
        <f t="shared" ref="E26:E28" si="11">J26</f>
        <v>SX VIA SOLFATARA</v>
      </c>
      <c r="F26" s="18">
        <f t="shared" ref="F26:F31" si="12">L26</f>
        <v>21.07</v>
      </c>
      <c r="G26" s="36" t="s">
        <v>42</v>
      </c>
      <c r="H26" s="22">
        <v>69.0</v>
      </c>
      <c r="I26" s="23">
        <v>20.0</v>
      </c>
      <c r="J26" s="23" t="s">
        <v>46</v>
      </c>
      <c r="K26" s="23">
        <v>21073.0</v>
      </c>
      <c r="L26" s="23">
        <v>21.07</v>
      </c>
      <c r="M26" s="23">
        <v>69.0</v>
      </c>
      <c r="N26" s="23">
        <f t="shared" ref="N26:N31" si="13">K26/1000</f>
        <v>21.073</v>
      </c>
      <c r="O26" s="26">
        <v>2.0</v>
      </c>
    </row>
    <row r="27" ht="12.75" customHeight="1">
      <c r="A27" s="16">
        <f t="shared" si="10"/>
        <v>22.135</v>
      </c>
      <c r="B27" s="18"/>
      <c r="C27" s="18"/>
      <c r="D27" s="18" t="s">
        <v>45</v>
      </c>
      <c r="E27" s="18" t="str">
        <f t="shared" si="11"/>
        <v>SX VIA CAMPI FLEGREI</v>
      </c>
      <c r="F27" s="18">
        <f t="shared" si="12"/>
        <v>22.54</v>
      </c>
      <c r="G27" s="21"/>
      <c r="H27" s="22">
        <v>46.0</v>
      </c>
      <c r="I27" s="23">
        <v>21.0</v>
      </c>
      <c r="J27" s="23" t="s">
        <v>47</v>
      </c>
      <c r="K27" s="23">
        <v>22535.0</v>
      </c>
      <c r="L27" s="23">
        <v>22.54</v>
      </c>
      <c r="M27" s="23">
        <v>46.0</v>
      </c>
      <c r="N27" s="23">
        <f t="shared" si="13"/>
        <v>22.535</v>
      </c>
      <c r="O27" s="26">
        <v>3.0</v>
      </c>
    </row>
    <row r="28" ht="12.75" customHeight="1">
      <c r="A28" s="16">
        <f t="shared" si="10"/>
        <v>24.212</v>
      </c>
      <c r="B28" s="17"/>
      <c r="C28" s="18"/>
      <c r="D28" s="18" t="s">
        <v>45</v>
      </c>
      <c r="E28" s="18" t="str">
        <f t="shared" si="11"/>
        <v>DRITTO VIA DOMIZIANA</v>
      </c>
      <c r="F28" s="18">
        <f t="shared" si="12"/>
        <v>24.61</v>
      </c>
      <c r="G28" s="21"/>
      <c r="H28" s="22">
        <v>17.0</v>
      </c>
      <c r="I28" s="23">
        <v>22.0</v>
      </c>
      <c r="J28" s="23" t="s">
        <v>48</v>
      </c>
      <c r="K28" s="23">
        <v>24612.0</v>
      </c>
      <c r="L28" s="23">
        <v>24.61</v>
      </c>
      <c r="M28" s="23">
        <v>17.0</v>
      </c>
      <c r="N28" s="23">
        <f t="shared" si="13"/>
        <v>24.612</v>
      </c>
      <c r="O28" s="24"/>
    </row>
    <row r="29" ht="12.75" customHeight="1">
      <c r="A29" s="16">
        <f>N29-0.5</f>
        <v>24.592</v>
      </c>
      <c r="B29" s="18"/>
      <c r="C29" s="18"/>
      <c r="D29" s="18" t="s">
        <v>45</v>
      </c>
      <c r="E29" s="39" t="s">
        <v>49</v>
      </c>
      <c r="F29" s="18">
        <f t="shared" si="12"/>
        <v>25.09</v>
      </c>
      <c r="G29" s="29"/>
      <c r="H29" s="22">
        <v>21.0</v>
      </c>
      <c r="I29" s="23">
        <v>23.0</v>
      </c>
      <c r="J29" s="23" t="s">
        <v>50</v>
      </c>
      <c r="K29" s="23">
        <v>25092.0</v>
      </c>
      <c r="L29" s="23">
        <v>25.09</v>
      </c>
      <c r="M29" s="23">
        <v>21.0</v>
      </c>
      <c r="N29" s="23">
        <f t="shared" si="13"/>
        <v>25.092</v>
      </c>
      <c r="O29" s="24"/>
    </row>
    <row r="30" ht="12.75" customHeight="1">
      <c r="A30" s="16">
        <f t="shared" ref="A30:A31" si="14">N30-0.4</f>
        <v>24.946</v>
      </c>
      <c r="B30" s="18"/>
      <c r="C30" s="18"/>
      <c r="D30" s="18" t="s">
        <v>45</v>
      </c>
      <c r="E30" s="18" t="str">
        <f t="shared" ref="E30:E31" si="15">J30</f>
        <v>DX VIA MONTENUOVO LICOLA</v>
      </c>
      <c r="F30" s="18">
        <f t="shared" si="12"/>
        <v>25.35</v>
      </c>
      <c r="G30" s="21"/>
      <c r="H30" s="22">
        <v>21.0</v>
      </c>
      <c r="I30" s="23">
        <v>24.0</v>
      </c>
      <c r="J30" s="23" t="s">
        <v>51</v>
      </c>
      <c r="K30" s="23">
        <v>25346.0</v>
      </c>
      <c r="L30" s="23">
        <v>25.35</v>
      </c>
      <c r="M30" s="23">
        <v>21.0</v>
      </c>
      <c r="N30" s="23">
        <f t="shared" si="13"/>
        <v>25.346</v>
      </c>
      <c r="O30" s="24"/>
    </row>
    <row r="31" ht="12.75" customHeight="1">
      <c r="A31" s="16">
        <f t="shared" si="14"/>
        <v>25.533</v>
      </c>
      <c r="B31" s="27"/>
      <c r="C31" s="18"/>
      <c r="D31" s="18" t="s">
        <v>45</v>
      </c>
      <c r="E31" s="18" t="str">
        <f t="shared" si="15"/>
        <v>DX VIA MILISCOLA</v>
      </c>
      <c r="F31" s="18">
        <f t="shared" si="12"/>
        <v>25.93</v>
      </c>
      <c r="G31" s="21"/>
      <c r="H31" s="22">
        <v>13.0</v>
      </c>
      <c r="I31" s="23">
        <v>25.0</v>
      </c>
      <c r="J31" s="23" t="s">
        <v>52</v>
      </c>
      <c r="K31" s="23">
        <v>25933.0</v>
      </c>
      <c r="L31" s="23">
        <v>25.93</v>
      </c>
      <c r="M31" s="23">
        <v>13.0</v>
      </c>
      <c r="N31" s="23">
        <f t="shared" si="13"/>
        <v>25.933</v>
      </c>
      <c r="O31" s="24"/>
    </row>
    <row r="32" ht="12.75" customHeight="1">
      <c r="A32" s="16">
        <f>A31+1</f>
        <v>26.533</v>
      </c>
      <c r="B32" s="27"/>
      <c r="C32" s="30"/>
      <c r="D32" s="37" t="s">
        <v>53</v>
      </c>
      <c r="E32" s="20"/>
      <c r="F32" s="18"/>
      <c r="G32" s="21"/>
      <c r="H32" s="22">
        <v>14.0</v>
      </c>
      <c r="O32" s="24"/>
    </row>
    <row r="33" ht="12.75" customHeight="1">
      <c r="A33" s="16">
        <f t="shared" ref="A33:A36" si="16">N33-0.4</f>
        <v>31.878</v>
      </c>
      <c r="B33" s="27"/>
      <c r="C33" s="30"/>
      <c r="D33" s="30" t="s">
        <v>54</v>
      </c>
      <c r="E33" s="18" t="str">
        <f t="shared" ref="E33:E36" si="17">J33</f>
        <v>SX VIA LUNGOLAGO</v>
      </c>
      <c r="F33" s="18">
        <f t="shared" ref="F33:F36" si="18">L33</f>
        <v>32.28</v>
      </c>
      <c r="G33" s="21"/>
      <c r="H33" s="22">
        <v>6.0</v>
      </c>
      <c r="I33" s="23">
        <v>26.0</v>
      </c>
      <c r="J33" s="23" t="s">
        <v>55</v>
      </c>
      <c r="K33" s="23">
        <v>32278.0</v>
      </c>
      <c r="L33" s="23">
        <v>32.28</v>
      </c>
      <c r="M33" s="23">
        <v>6.0</v>
      </c>
      <c r="N33" s="23">
        <f t="shared" ref="N33:N36" si="19">K33/1000</f>
        <v>32.278</v>
      </c>
      <c r="O33" s="26">
        <v>4.0</v>
      </c>
    </row>
    <row r="34" ht="12.75" customHeight="1">
      <c r="A34" s="16">
        <f t="shared" si="16"/>
        <v>32.807</v>
      </c>
      <c r="B34" s="40"/>
      <c r="C34" s="31"/>
      <c r="D34" s="30" t="s">
        <v>54</v>
      </c>
      <c r="E34" s="18" t="str">
        <f t="shared" si="17"/>
        <v>DX VIA LIDO MILISCOLA</v>
      </c>
      <c r="F34" s="18">
        <f t="shared" si="18"/>
        <v>33.21</v>
      </c>
      <c r="G34" s="21"/>
      <c r="H34" s="22">
        <v>5.0</v>
      </c>
      <c r="I34" s="23">
        <v>27.0</v>
      </c>
      <c r="J34" s="23" t="s">
        <v>56</v>
      </c>
      <c r="K34" s="23">
        <v>33207.0</v>
      </c>
      <c r="L34" s="23">
        <v>33.21</v>
      </c>
      <c r="M34" s="23">
        <v>5.0</v>
      </c>
      <c r="N34" s="23">
        <f t="shared" si="19"/>
        <v>33.207</v>
      </c>
      <c r="O34" s="24"/>
    </row>
    <row r="35" ht="12.75" customHeight="1">
      <c r="A35" s="16">
        <f t="shared" si="16"/>
        <v>34.207</v>
      </c>
      <c r="B35" s="33"/>
      <c r="C35" s="34"/>
      <c r="D35" s="30" t="s">
        <v>54</v>
      </c>
      <c r="E35" s="18" t="str">
        <f t="shared" si="17"/>
        <v>SX VIA CAPPELLA</v>
      </c>
      <c r="F35" s="18">
        <f t="shared" si="18"/>
        <v>34.61</v>
      </c>
      <c r="G35" s="21"/>
      <c r="H35" s="22">
        <v>7.0</v>
      </c>
      <c r="I35" s="23">
        <v>28.0</v>
      </c>
      <c r="J35" s="23" t="s">
        <v>57</v>
      </c>
      <c r="K35" s="23">
        <v>34607.0</v>
      </c>
      <c r="L35" s="23">
        <v>34.61</v>
      </c>
      <c r="M35" s="23">
        <v>7.0</v>
      </c>
      <c r="N35" s="23">
        <f t="shared" si="19"/>
        <v>34.607</v>
      </c>
      <c r="O35" s="24"/>
    </row>
    <row r="36" ht="12.75" customHeight="1">
      <c r="A36" s="16">
        <f t="shared" si="16"/>
        <v>34.372</v>
      </c>
      <c r="B36" s="18"/>
      <c r="C36" s="18"/>
      <c r="D36" s="30" t="s">
        <v>58</v>
      </c>
      <c r="E36" s="18" t="str">
        <f t="shared" si="17"/>
        <v>SX VERSO VIA PANORAMICA</v>
      </c>
      <c r="F36" s="18">
        <f t="shared" si="18"/>
        <v>34.77</v>
      </c>
      <c r="G36" s="41" t="s">
        <v>59</v>
      </c>
      <c r="H36" s="22">
        <v>5.0</v>
      </c>
      <c r="I36" s="23">
        <v>29.0</v>
      </c>
      <c r="J36" s="23" t="s">
        <v>60</v>
      </c>
      <c r="K36" s="23">
        <v>34772.0</v>
      </c>
      <c r="L36" s="23">
        <v>34.77</v>
      </c>
      <c r="M36" s="23">
        <v>5.0</v>
      </c>
      <c r="N36" s="23">
        <f t="shared" si="19"/>
        <v>34.772</v>
      </c>
      <c r="O36" s="24"/>
    </row>
    <row r="37" ht="48.0" customHeight="1">
      <c r="A37" s="16">
        <v>36.52</v>
      </c>
      <c r="B37" s="27"/>
      <c r="C37" s="18"/>
      <c r="D37" s="37" t="s">
        <v>61</v>
      </c>
      <c r="E37" s="20"/>
      <c r="F37" s="18"/>
      <c r="G37" s="42"/>
      <c r="H37" s="22">
        <v>72.0</v>
      </c>
      <c r="O37" s="24"/>
    </row>
    <row r="38" ht="12.75" customHeight="1">
      <c r="A38" s="16">
        <f t="shared" ref="A38:A65" si="20">N38-0.4</f>
        <v>38.03</v>
      </c>
      <c r="B38" s="27"/>
      <c r="C38" s="18"/>
      <c r="D38" s="30" t="s">
        <v>58</v>
      </c>
      <c r="E38" s="18" t="str">
        <f t="shared" ref="E38:E46" si="21">J38</f>
        <v>DX VIA PANORAMICA</v>
      </c>
      <c r="F38" s="18">
        <f t="shared" ref="F38:F47" si="22">L38</f>
        <v>38.43</v>
      </c>
      <c r="G38" s="35"/>
      <c r="H38" s="22">
        <v>72.0</v>
      </c>
      <c r="I38" s="23">
        <v>30.0</v>
      </c>
      <c r="J38" s="23" t="s">
        <v>62</v>
      </c>
      <c r="K38" s="23">
        <v>38430.0</v>
      </c>
      <c r="L38" s="23">
        <v>38.43</v>
      </c>
      <c r="M38" s="23">
        <v>72.0</v>
      </c>
      <c r="N38" s="23">
        <f t="shared" ref="N38:N65" si="23">K38/1000</f>
        <v>38.43</v>
      </c>
      <c r="O38" s="26"/>
    </row>
    <row r="39" ht="12.75" customHeight="1">
      <c r="A39" s="16">
        <f t="shared" si="20"/>
        <v>38.539</v>
      </c>
      <c r="B39" s="27"/>
      <c r="C39" s="18"/>
      <c r="D39" s="30" t="s">
        <v>58</v>
      </c>
      <c r="E39" s="18" t="str">
        <f t="shared" si="21"/>
        <v>DX VIA TORREGAVETA</v>
      </c>
      <c r="F39" s="18">
        <f t="shared" si="22"/>
        <v>38.94</v>
      </c>
      <c r="G39" s="36" t="s">
        <v>31</v>
      </c>
      <c r="H39" s="22">
        <v>97.0</v>
      </c>
      <c r="I39" s="23">
        <v>31.0</v>
      </c>
      <c r="J39" s="23" t="s">
        <v>63</v>
      </c>
      <c r="K39" s="23">
        <v>38939.0</v>
      </c>
      <c r="L39" s="23">
        <v>38.94</v>
      </c>
      <c r="M39" s="23">
        <v>97.0</v>
      </c>
      <c r="N39" s="23">
        <f t="shared" si="23"/>
        <v>38.939</v>
      </c>
      <c r="O39" s="24"/>
    </row>
    <row r="40" ht="12.75" customHeight="1">
      <c r="A40" s="16">
        <f t="shared" si="20"/>
        <v>39.894</v>
      </c>
      <c r="B40" s="18"/>
      <c r="C40" s="18"/>
      <c r="D40" s="30" t="s">
        <v>58</v>
      </c>
      <c r="E40" s="18" t="str">
        <f t="shared" si="21"/>
        <v>SX VERSO STAZIONE</v>
      </c>
      <c r="F40" s="18">
        <f t="shared" si="22"/>
        <v>40.29</v>
      </c>
      <c r="G40" s="38" t="s">
        <v>64</v>
      </c>
      <c r="H40" s="22">
        <v>12.0</v>
      </c>
      <c r="I40" s="23">
        <v>32.0</v>
      </c>
      <c r="J40" s="23" t="s">
        <v>65</v>
      </c>
      <c r="K40" s="23">
        <v>40294.0</v>
      </c>
      <c r="L40" s="23">
        <v>40.29</v>
      </c>
      <c r="M40" s="23">
        <v>12.0</v>
      </c>
      <c r="N40" s="23">
        <f t="shared" si="23"/>
        <v>40.294</v>
      </c>
      <c r="O40" s="24"/>
    </row>
    <row r="41" ht="12.75" customHeight="1">
      <c r="A41" s="16">
        <f t="shared" si="20"/>
        <v>40.019</v>
      </c>
      <c r="B41" s="43"/>
      <c r="C41" s="30"/>
      <c r="D41" s="30" t="s">
        <v>54</v>
      </c>
      <c r="E41" s="18" t="str">
        <f t="shared" si="21"/>
        <v>DX VIA SPIAGGIA ROMANA</v>
      </c>
      <c r="F41" s="18">
        <f t="shared" si="22"/>
        <v>40.42</v>
      </c>
      <c r="G41" s="21"/>
      <c r="H41" s="22">
        <v>5.0</v>
      </c>
      <c r="I41" s="23">
        <v>33.0</v>
      </c>
      <c r="J41" s="23" t="s">
        <v>66</v>
      </c>
      <c r="K41" s="23">
        <v>40419.0</v>
      </c>
      <c r="L41" s="23">
        <v>40.42</v>
      </c>
      <c r="M41" s="23">
        <v>5.0</v>
      </c>
      <c r="N41" s="23">
        <f t="shared" si="23"/>
        <v>40.419</v>
      </c>
      <c r="O41" s="24"/>
    </row>
    <row r="42" ht="12.75" customHeight="1">
      <c r="A42" s="16">
        <f t="shared" si="20"/>
        <v>40.735</v>
      </c>
      <c r="B42" s="44"/>
      <c r="C42" s="44"/>
      <c r="D42" s="30" t="s">
        <v>54</v>
      </c>
      <c r="E42" s="18" t="str">
        <f t="shared" si="21"/>
        <v>SX VIA SPIAGGIA ROMANA</v>
      </c>
      <c r="F42" s="18">
        <f t="shared" si="22"/>
        <v>41.13</v>
      </c>
      <c r="G42" s="21"/>
      <c r="H42" s="22">
        <v>8.0</v>
      </c>
      <c r="I42" s="23">
        <v>34.0</v>
      </c>
      <c r="J42" s="23" t="s">
        <v>67</v>
      </c>
      <c r="K42" s="23">
        <v>41135.0</v>
      </c>
      <c r="L42" s="23">
        <v>41.13</v>
      </c>
      <c r="M42" s="23">
        <v>8.0</v>
      </c>
      <c r="N42" s="23">
        <f t="shared" si="23"/>
        <v>41.135</v>
      </c>
      <c r="O42" s="24"/>
    </row>
    <row r="43" ht="12.75" customHeight="1">
      <c r="A43" s="16">
        <f t="shared" si="20"/>
        <v>43.209</v>
      </c>
      <c r="B43" s="45"/>
      <c r="C43" s="45"/>
      <c r="D43" s="30" t="s">
        <v>54</v>
      </c>
      <c r="E43" s="18" t="str">
        <f t="shared" si="21"/>
        <v>SX VIA CUMA</v>
      </c>
      <c r="F43" s="18">
        <f t="shared" si="22"/>
        <v>43.61</v>
      </c>
      <c r="G43" s="21"/>
      <c r="H43" s="22">
        <v>8.0</v>
      </c>
      <c r="I43" s="23">
        <v>35.0</v>
      </c>
      <c r="J43" s="23" t="s">
        <v>68</v>
      </c>
      <c r="K43" s="23">
        <v>43609.0</v>
      </c>
      <c r="L43" s="23">
        <v>43.61</v>
      </c>
      <c r="M43" s="23">
        <v>8.0</v>
      </c>
      <c r="N43" s="23">
        <f t="shared" si="23"/>
        <v>43.609</v>
      </c>
      <c r="O43" s="24"/>
    </row>
    <row r="44" ht="12.75" customHeight="1">
      <c r="A44" s="16">
        <f t="shared" si="20"/>
        <v>47.47</v>
      </c>
      <c r="B44" s="33"/>
      <c r="C44" s="34"/>
      <c r="D44" s="30" t="s">
        <v>69</v>
      </c>
      <c r="E44" s="28" t="str">
        <f t="shared" si="21"/>
        <v>DRITTO VIA DOMIZIANA ATTENZIONE IMMISSIONE PERICOLOSA</v>
      </c>
      <c r="F44" s="18">
        <f t="shared" si="22"/>
        <v>47.87</v>
      </c>
      <c r="G44" s="21"/>
      <c r="H44" s="22">
        <v>7.0</v>
      </c>
      <c r="I44" s="23">
        <v>36.0</v>
      </c>
      <c r="J44" s="23" t="s">
        <v>70</v>
      </c>
      <c r="K44" s="23">
        <v>47870.0</v>
      </c>
      <c r="L44" s="23">
        <v>47.87</v>
      </c>
      <c r="M44" s="23">
        <v>7.0</v>
      </c>
      <c r="N44" s="23">
        <f t="shared" si="23"/>
        <v>47.87</v>
      </c>
      <c r="O44" s="24"/>
    </row>
    <row r="45" ht="12.75" customHeight="1">
      <c r="A45" s="16">
        <f t="shared" si="20"/>
        <v>47.477</v>
      </c>
      <c r="B45" s="46"/>
      <c r="C45" s="18"/>
      <c r="D45" s="30" t="s">
        <v>69</v>
      </c>
      <c r="E45" s="18" t="str">
        <f t="shared" si="21"/>
        <v>DRITTO VIA DOMIZIANA</v>
      </c>
      <c r="F45" s="18">
        <f t="shared" si="22"/>
        <v>47.88</v>
      </c>
      <c r="G45" s="21"/>
      <c r="H45" s="22">
        <v>6.0</v>
      </c>
      <c r="I45" s="23">
        <v>37.0</v>
      </c>
      <c r="J45" s="23" t="s">
        <v>48</v>
      </c>
      <c r="K45" s="23">
        <v>47877.0</v>
      </c>
      <c r="L45" s="23">
        <v>47.88</v>
      </c>
      <c r="M45" s="23">
        <v>6.0</v>
      </c>
      <c r="N45" s="23">
        <f t="shared" si="23"/>
        <v>47.877</v>
      </c>
      <c r="O45" s="24"/>
    </row>
    <row r="46" ht="44.25" customHeight="1">
      <c r="A46" s="16">
        <f t="shared" si="20"/>
        <v>57.225</v>
      </c>
      <c r="B46" s="17"/>
      <c r="C46" s="18"/>
      <c r="D46" s="30" t="s">
        <v>71</v>
      </c>
      <c r="E46" s="18" t="str">
        <f t="shared" si="21"/>
        <v>DX LAGO PATRIA</v>
      </c>
      <c r="F46" s="18">
        <f t="shared" si="22"/>
        <v>57.63</v>
      </c>
      <c r="G46" s="21"/>
      <c r="H46" s="22">
        <v>13.0</v>
      </c>
      <c r="I46" s="23">
        <v>38.0</v>
      </c>
      <c r="J46" s="23" t="s">
        <v>72</v>
      </c>
      <c r="K46" s="23">
        <v>57625.0</v>
      </c>
      <c r="L46" s="23">
        <v>57.63</v>
      </c>
      <c r="M46" s="23">
        <v>13.0</v>
      </c>
      <c r="N46" s="23">
        <f t="shared" si="23"/>
        <v>57.625</v>
      </c>
      <c r="O46" s="26">
        <v>5.0</v>
      </c>
    </row>
    <row r="47" ht="54.0" customHeight="1">
      <c r="A47" s="16">
        <f t="shared" si="20"/>
        <v>58.547</v>
      </c>
      <c r="B47" s="18"/>
      <c r="C47" s="18"/>
      <c r="D47" s="37" t="s">
        <v>73</v>
      </c>
      <c r="E47" s="20"/>
      <c r="F47" s="18">
        <f t="shared" si="22"/>
        <v>58.95</v>
      </c>
      <c r="G47" s="21"/>
      <c r="H47" s="22">
        <v>10.0</v>
      </c>
      <c r="I47" s="23">
        <v>39.0</v>
      </c>
      <c r="J47" s="47" t="s">
        <v>74</v>
      </c>
      <c r="K47" s="23">
        <v>58947.0</v>
      </c>
      <c r="L47" s="23">
        <v>58.95</v>
      </c>
      <c r="M47" s="23">
        <v>10.0</v>
      </c>
      <c r="N47" s="23">
        <f t="shared" si="23"/>
        <v>58.947</v>
      </c>
      <c r="O47" s="24"/>
    </row>
    <row r="48" ht="12.75" customHeight="1">
      <c r="A48" s="16">
        <f t="shared" si="20"/>
        <v>61.362</v>
      </c>
      <c r="B48" s="18"/>
      <c r="C48" s="18"/>
      <c r="D48" s="30" t="s">
        <v>69</v>
      </c>
      <c r="E48" s="18" t="str">
        <f t="shared" ref="E48:E65" si="24">J48</f>
        <v>DX VIA CIRCONVALLAZIONE ESTERNA DI NAPOLI</v>
      </c>
      <c r="F48" s="18">
        <v>66.8</v>
      </c>
      <c r="G48" s="21"/>
      <c r="H48" s="22">
        <v>15.0</v>
      </c>
      <c r="I48" s="23">
        <v>40.0</v>
      </c>
      <c r="J48" s="23" t="s">
        <v>75</v>
      </c>
      <c r="K48" s="23">
        <v>61762.0</v>
      </c>
      <c r="L48" s="23">
        <v>61.76</v>
      </c>
      <c r="M48" s="23">
        <v>15.0</v>
      </c>
      <c r="N48" s="23">
        <f t="shared" si="23"/>
        <v>61.762</v>
      </c>
      <c r="O48" s="24"/>
    </row>
    <row r="49" ht="12.75" customHeight="1">
      <c r="A49" s="16">
        <f t="shared" si="20"/>
        <v>63.524</v>
      </c>
      <c r="B49" s="18"/>
      <c r="C49" s="18"/>
      <c r="D49" s="30" t="s">
        <v>69</v>
      </c>
      <c r="E49" s="18" t="str">
        <f t="shared" si="24"/>
        <v>SX VIA DOMIZIANA</v>
      </c>
      <c r="F49" s="18">
        <v>68.03</v>
      </c>
      <c r="G49" s="21"/>
      <c r="H49" s="22">
        <v>11.0</v>
      </c>
      <c r="I49" s="23">
        <v>41.0</v>
      </c>
      <c r="J49" s="23" t="s">
        <v>76</v>
      </c>
      <c r="K49" s="23">
        <v>63924.0</v>
      </c>
      <c r="L49" s="23">
        <v>63.92</v>
      </c>
      <c r="M49" s="23">
        <v>11.0</v>
      </c>
      <c r="N49" s="23">
        <f t="shared" si="23"/>
        <v>63.924</v>
      </c>
      <c r="O49" s="24"/>
    </row>
    <row r="50" ht="12.75" customHeight="1">
      <c r="A50" s="16">
        <f t="shared" si="20"/>
        <v>66.049</v>
      </c>
      <c r="B50" s="18"/>
      <c r="C50" s="18"/>
      <c r="D50" s="30" t="s">
        <v>69</v>
      </c>
      <c r="E50" s="18" t="str">
        <f t="shared" si="24"/>
        <v>DX VIA MADONNA DEL PANTANO</v>
      </c>
      <c r="F50" s="18">
        <v>69.22</v>
      </c>
      <c r="G50" s="21"/>
      <c r="H50" s="22">
        <v>13.0</v>
      </c>
      <c r="I50" s="23">
        <v>42.0</v>
      </c>
      <c r="J50" s="23" t="s">
        <v>77</v>
      </c>
      <c r="K50" s="23">
        <v>66449.0</v>
      </c>
      <c r="L50" s="23">
        <v>66.45</v>
      </c>
      <c r="M50" s="23">
        <v>13.0</v>
      </c>
      <c r="N50" s="23">
        <f t="shared" si="23"/>
        <v>66.449</v>
      </c>
      <c r="O50" s="24"/>
    </row>
    <row r="51" ht="12.75" customHeight="1">
      <c r="A51" s="16">
        <f t="shared" si="20"/>
        <v>70.791</v>
      </c>
      <c r="B51" s="18"/>
      <c r="C51" s="18"/>
      <c r="D51" s="30" t="s">
        <v>69</v>
      </c>
      <c r="E51" s="18" t="str">
        <f t="shared" si="24"/>
        <v>DX VIA MADONNA DEL PANTANO</v>
      </c>
      <c r="F51" s="18">
        <v>69.3</v>
      </c>
      <c r="G51" s="21"/>
      <c r="H51" s="22">
        <v>6.0</v>
      </c>
      <c r="I51" s="23">
        <v>43.0</v>
      </c>
      <c r="J51" s="23" t="s">
        <v>77</v>
      </c>
      <c r="K51" s="23">
        <v>71191.0</v>
      </c>
      <c r="L51" s="23">
        <v>71.19</v>
      </c>
      <c r="M51" s="23">
        <v>6.0</v>
      </c>
      <c r="N51" s="23">
        <f t="shared" si="23"/>
        <v>71.191</v>
      </c>
      <c r="O51" s="24"/>
    </row>
    <row r="52" ht="12.75" customHeight="1">
      <c r="A52" s="16">
        <f t="shared" si="20"/>
        <v>75.825</v>
      </c>
      <c r="B52" s="18"/>
      <c r="C52" s="18"/>
      <c r="D52" s="30" t="s">
        <v>69</v>
      </c>
      <c r="E52" s="18" t="str">
        <f t="shared" si="24"/>
        <v>PROSEGUIRE VIA DOMIZIANA</v>
      </c>
      <c r="F52" s="18">
        <v>69.36</v>
      </c>
      <c r="G52" s="21"/>
      <c r="H52" s="22">
        <v>28.0</v>
      </c>
      <c r="I52" s="23">
        <v>44.0</v>
      </c>
      <c r="J52" s="23" t="s">
        <v>78</v>
      </c>
      <c r="K52" s="23">
        <v>76225.0</v>
      </c>
      <c r="L52" s="23">
        <v>76.23</v>
      </c>
      <c r="M52" s="23">
        <v>28.0</v>
      </c>
      <c r="N52" s="23">
        <f t="shared" si="23"/>
        <v>76.225</v>
      </c>
      <c r="O52" s="24"/>
    </row>
    <row r="53" ht="12.75" customHeight="1">
      <c r="A53" s="16">
        <f t="shared" si="20"/>
        <v>77.135</v>
      </c>
      <c r="B53" s="18"/>
      <c r="C53" s="18"/>
      <c r="D53" s="30" t="s">
        <v>69</v>
      </c>
      <c r="E53" s="18" t="str">
        <f t="shared" si="24"/>
        <v>PROSEGUIRE VIA DOMIZIANA</v>
      </c>
      <c r="F53" s="18">
        <v>69.43</v>
      </c>
      <c r="G53" s="21"/>
      <c r="H53" s="22">
        <v>19.0</v>
      </c>
      <c r="I53" s="23">
        <v>45.0</v>
      </c>
      <c r="J53" s="23" t="s">
        <v>78</v>
      </c>
      <c r="K53" s="23">
        <v>77535.0</v>
      </c>
      <c r="L53" s="23">
        <v>77.54</v>
      </c>
      <c r="M53" s="23">
        <v>19.0</v>
      </c>
      <c r="N53" s="23">
        <f t="shared" si="23"/>
        <v>77.535</v>
      </c>
      <c r="O53" s="24"/>
    </row>
    <row r="54" ht="12.75" customHeight="1">
      <c r="A54" s="16">
        <f t="shared" si="20"/>
        <v>79.297</v>
      </c>
      <c r="B54" s="27"/>
      <c r="C54" s="18"/>
      <c r="D54" s="39" t="s">
        <v>45</v>
      </c>
      <c r="E54" s="18" t="str">
        <f t="shared" si="24"/>
        <v>VERSO VIA CAMPANA</v>
      </c>
      <c r="F54" s="18">
        <v>69.47</v>
      </c>
      <c r="G54" s="41" t="s">
        <v>59</v>
      </c>
      <c r="H54" s="22">
        <v>72.0</v>
      </c>
      <c r="I54" s="23">
        <v>46.0</v>
      </c>
      <c r="J54" s="23" t="s">
        <v>79</v>
      </c>
      <c r="K54" s="23">
        <v>79697.0</v>
      </c>
      <c r="L54" s="23">
        <v>79.7</v>
      </c>
      <c r="M54" s="23">
        <v>72.0</v>
      </c>
      <c r="N54" s="23">
        <f t="shared" si="23"/>
        <v>79.697</v>
      </c>
      <c r="O54" s="24"/>
    </row>
    <row r="55" ht="12.75" customHeight="1">
      <c r="A55" s="16">
        <f t="shared" si="20"/>
        <v>79.671</v>
      </c>
      <c r="B55" s="27"/>
      <c r="C55" s="18"/>
      <c r="D55" s="39" t="s">
        <v>45</v>
      </c>
      <c r="E55" s="18" t="str">
        <f t="shared" si="24"/>
        <v>DX VIA ALFONSO ARTIACO</v>
      </c>
      <c r="F55" s="18">
        <v>69.6</v>
      </c>
      <c r="G55" s="42"/>
      <c r="H55" s="22">
        <v>74.0</v>
      </c>
      <c r="I55" s="23">
        <v>47.0</v>
      </c>
      <c r="J55" s="23" t="s">
        <v>80</v>
      </c>
      <c r="K55" s="23">
        <v>80071.0</v>
      </c>
      <c r="L55" s="23">
        <v>80.07</v>
      </c>
      <c r="M55" s="23">
        <v>74.0</v>
      </c>
      <c r="N55" s="23">
        <f t="shared" si="23"/>
        <v>80.071</v>
      </c>
      <c r="O55" s="24"/>
    </row>
    <row r="56" ht="12.75" customHeight="1">
      <c r="A56" s="16">
        <f t="shared" si="20"/>
        <v>79.94</v>
      </c>
      <c r="B56" s="27"/>
      <c r="C56" s="18"/>
      <c r="D56" s="39" t="s">
        <v>45</v>
      </c>
      <c r="E56" s="18" t="str">
        <f t="shared" si="24"/>
        <v>SX VERSO VIA CAMPANA</v>
      </c>
      <c r="F56" s="18">
        <v>69.61</v>
      </c>
      <c r="G56" s="42"/>
      <c r="H56" s="22">
        <v>73.0</v>
      </c>
      <c r="I56" s="23">
        <v>48.0</v>
      </c>
      <c r="J56" s="23" t="s">
        <v>81</v>
      </c>
      <c r="K56" s="23">
        <v>80340.0</v>
      </c>
      <c r="L56" s="23">
        <v>80.34</v>
      </c>
      <c r="M56" s="23">
        <v>73.0</v>
      </c>
      <c r="N56" s="23">
        <f t="shared" si="23"/>
        <v>80.34</v>
      </c>
      <c r="O56" s="24"/>
    </row>
    <row r="57" ht="12.75" customHeight="1">
      <c r="A57" s="16">
        <f t="shared" si="20"/>
        <v>80.019</v>
      </c>
      <c r="B57" s="17"/>
      <c r="C57" s="18"/>
      <c r="D57" s="39" t="s">
        <v>45</v>
      </c>
      <c r="E57" s="18" t="str">
        <f t="shared" si="24"/>
        <v>SX VIA CAMPANA</v>
      </c>
      <c r="F57" s="18">
        <v>69.65</v>
      </c>
      <c r="G57" s="35"/>
      <c r="H57" s="22">
        <v>66.0</v>
      </c>
      <c r="I57" s="23">
        <v>49.0</v>
      </c>
      <c r="J57" s="23" t="s">
        <v>82</v>
      </c>
      <c r="K57" s="23">
        <v>80419.0</v>
      </c>
      <c r="L57" s="23">
        <v>80.42</v>
      </c>
      <c r="M57" s="23">
        <v>66.0</v>
      </c>
      <c r="N57" s="23">
        <f t="shared" si="23"/>
        <v>80.419</v>
      </c>
      <c r="O57" s="26"/>
    </row>
    <row r="58" ht="12.75" customHeight="1">
      <c r="A58" s="16">
        <f t="shared" si="20"/>
        <v>83.056</v>
      </c>
      <c r="B58" s="27"/>
      <c r="C58" s="18"/>
      <c r="D58" s="18" t="s">
        <v>17</v>
      </c>
      <c r="E58" s="18" t="str">
        <f t="shared" si="24"/>
        <v>DX VIA MONTAGNA SPACCATA</v>
      </c>
      <c r="F58" s="18">
        <v>69.68</v>
      </c>
      <c r="G58" s="21"/>
      <c r="H58" s="22">
        <v>67.0</v>
      </c>
      <c r="I58" s="23">
        <v>50.0</v>
      </c>
      <c r="J58" s="23" t="s">
        <v>83</v>
      </c>
      <c r="K58" s="23">
        <v>83456.0</v>
      </c>
      <c r="L58" s="23">
        <v>83.46</v>
      </c>
      <c r="M58" s="23">
        <v>67.0</v>
      </c>
      <c r="N58" s="23">
        <f t="shared" si="23"/>
        <v>83.456</v>
      </c>
      <c r="O58" s="24"/>
    </row>
    <row r="59" ht="12.75" customHeight="1">
      <c r="A59" s="16">
        <f t="shared" si="20"/>
        <v>89.202</v>
      </c>
      <c r="B59" s="27"/>
      <c r="C59" s="18"/>
      <c r="D59" s="18" t="s">
        <v>17</v>
      </c>
      <c r="E59" s="18" t="str">
        <f t="shared" si="24"/>
        <v>SX VIALE TRAIANO</v>
      </c>
      <c r="F59" s="18">
        <v>70.63</v>
      </c>
      <c r="G59" s="21"/>
      <c r="H59" s="22">
        <v>86.0</v>
      </c>
      <c r="I59" s="23">
        <v>51.0</v>
      </c>
      <c r="J59" s="23" t="s">
        <v>84</v>
      </c>
      <c r="K59" s="23">
        <v>89602.0</v>
      </c>
      <c r="L59" s="23">
        <v>89.6</v>
      </c>
      <c r="M59" s="23">
        <v>86.0</v>
      </c>
      <c r="N59" s="23">
        <f t="shared" si="23"/>
        <v>89.602</v>
      </c>
      <c r="O59" s="24"/>
    </row>
    <row r="60" ht="12.75" customHeight="1">
      <c r="A60" s="16">
        <f t="shared" si="20"/>
        <v>91.06</v>
      </c>
      <c r="B60" s="27"/>
      <c r="C60" s="18"/>
      <c r="D60" s="18" t="s">
        <v>17</v>
      </c>
      <c r="E60" s="18" t="str">
        <f t="shared" si="24"/>
        <v>SX VIA GIUSTINIANO</v>
      </c>
      <c r="F60" s="18">
        <v>77.18</v>
      </c>
      <c r="G60" s="21"/>
      <c r="H60" s="22">
        <v>78.0</v>
      </c>
      <c r="I60" s="23">
        <v>52.0</v>
      </c>
      <c r="J60" s="23" t="s">
        <v>85</v>
      </c>
      <c r="K60" s="23">
        <v>91460.0</v>
      </c>
      <c r="L60" s="23">
        <v>91.46</v>
      </c>
      <c r="M60" s="23">
        <v>78.0</v>
      </c>
      <c r="N60" s="23">
        <f t="shared" si="23"/>
        <v>91.46</v>
      </c>
      <c r="O60" s="24"/>
    </row>
    <row r="61" ht="12.75" customHeight="1">
      <c r="A61" s="16">
        <f t="shared" si="20"/>
        <v>91.465</v>
      </c>
      <c r="B61" s="48"/>
      <c r="C61" s="49"/>
      <c r="D61" s="18" t="s">
        <v>17</v>
      </c>
      <c r="E61" s="18" t="str">
        <f t="shared" si="24"/>
        <v>DX VIA PIAVE</v>
      </c>
      <c r="F61" s="49">
        <v>85.0</v>
      </c>
      <c r="G61" s="41" t="s">
        <v>59</v>
      </c>
      <c r="H61" s="22">
        <v>95.0</v>
      </c>
      <c r="I61" s="23">
        <v>53.0</v>
      </c>
      <c r="J61" s="23" t="s">
        <v>86</v>
      </c>
      <c r="K61" s="23">
        <v>91865.0</v>
      </c>
      <c r="L61" s="23">
        <v>91.86</v>
      </c>
      <c r="M61" s="23">
        <v>95.0</v>
      </c>
      <c r="N61" s="23">
        <f t="shared" si="23"/>
        <v>91.865</v>
      </c>
      <c r="O61" s="24"/>
    </row>
    <row r="62" ht="12.75" customHeight="1">
      <c r="A62" s="16">
        <f t="shared" si="20"/>
        <v>92.526</v>
      </c>
      <c r="B62" s="48"/>
      <c r="C62" s="49"/>
      <c r="D62" s="18" t="s">
        <v>17</v>
      </c>
      <c r="E62" s="18" t="str">
        <f t="shared" si="24"/>
        <v>DX CORSO EUROPA</v>
      </c>
      <c r="F62" s="50"/>
      <c r="G62" s="42"/>
      <c r="H62" s="22">
        <v>159.0</v>
      </c>
      <c r="I62" s="23">
        <v>54.0</v>
      </c>
      <c r="J62" s="23" t="s">
        <v>87</v>
      </c>
      <c r="K62" s="23">
        <v>92926.0</v>
      </c>
      <c r="L62" s="23">
        <v>92.93</v>
      </c>
      <c r="M62" s="23">
        <v>159.0</v>
      </c>
      <c r="N62" s="23">
        <f t="shared" si="23"/>
        <v>92.926</v>
      </c>
      <c r="O62" s="24"/>
    </row>
    <row r="63" ht="12.75" customHeight="1">
      <c r="A63" s="16">
        <f t="shared" si="20"/>
        <v>92.706</v>
      </c>
      <c r="B63" s="48"/>
      <c r="C63" s="49"/>
      <c r="D63" s="18" t="s">
        <v>17</v>
      </c>
      <c r="E63" s="18" t="str">
        <f t="shared" si="24"/>
        <v>SX VIA TASSO</v>
      </c>
      <c r="F63" s="50"/>
      <c r="G63" s="51"/>
      <c r="H63" s="22">
        <v>170.0</v>
      </c>
      <c r="I63" s="23">
        <v>55.0</v>
      </c>
      <c r="J63" s="23" t="s">
        <v>88</v>
      </c>
      <c r="K63" s="23">
        <v>93106.0</v>
      </c>
      <c r="L63" s="23">
        <v>93.11</v>
      </c>
      <c r="M63" s="23">
        <v>170.0</v>
      </c>
      <c r="N63" s="23">
        <f t="shared" si="23"/>
        <v>93.106</v>
      </c>
      <c r="O63" s="24"/>
    </row>
    <row r="64" ht="12.75" customHeight="1">
      <c r="A64" s="16">
        <f t="shared" si="20"/>
        <v>94.851</v>
      </c>
      <c r="B64" s="48"/>
      <c r="C64" s="49"/>
      <c r="D64" s="18" t="s">
        <v>17</v>
      </c>
      <c r="E64" s="18" t="str">
        <f t="shared" si="24"/>
        <v>SX VIA VITTORIO EMANUELE</v>
      </c>
      <c r="F64" s="50"/>
      <c r="G64" s="52"/>
      <c r="H64" s="22">
        <v>61.0</v>
      </c>
      <c r="I64" s="23">
        <v>56.0</v>
      </c>
      <c r="J64" s="23" t="s">
        <v>89</v>
      </c>
      <c r="K64" s="23">
        <v>95251.0</v>
      </c>
      <c r="L64" s="23">
        <v>95.25</v>
      </c>
      <c r="M64" s="23">
        <v>61.0</v>
      </c>
      <c r="N64" s="23">
        <f t="shared" si="23"/>
        <v>95.251</v>
      </c>
      <c r="O64" s="24"/>
    </row>
    <row r="65" ht="12.75" customHeight="1">
      <c r="A65" s="16">
        <f t="shared" si="20"/>
        <v>98.444</v>
      </c>
      <c r="B65" s="48"/>
      <c r="C65" s="49"/>
      <c r="D65" s="18" t="s">
        <v>17</v>
      </c>
      <c r="E65" s="49" t="str">
        <f t="shared" si="24"/>
        <v>DX VIA PESSINA</v>
      </c>
      <c r="F65" s="53"/>
      <c r="G65" s="54" t="s">
        <v>90</v>
      </c>
      <c r="H65" s="55">
        <v>74.0</v>
      </c>
      <c r="I65" s="23">
        <v>57.0</v>
      </c>
      <c r="J65" s="23" t="s">
        <v>91</v>
      </c>
      <c r="K65" s="23">
        <v>98844.0</v>
      </c>
      <c r="L65" s="23">
        <v>98.84</v>
      </c>
      <c r="M65" s="23">
        <v>74.0</v>
      </c>
      <c r="N65" s="23">
        <f t="shared" si="23"/>
        <v>98.844</v>
      </c>
      <c r="O65" s="24"/>
    </row>
    <row r="66" ht="12.75" customHeight="1">
      <c r="A66" s="56"/>
      <c r="B66" s="57"/>
      <c r="C66" s="50"/>
      <c r="D66" s="50"/>
      <c r="E66" s="50"/>
      <c r="F66" s="50"/>
      <c r="G66" s="58"/>
      <c r="H66" s="59"/>
      <c r="O66" s="24"/>
    </row>
    <row r="67" ht="12.75" customHeight="1">
      <c r="A67" s="60"/>
      <c r="B67" s="61"/>
      <c r="C67" s="61"/>
      <c r="D67" s="61"/>
      <c r="E67" s="61"/>
      <c r="F67" s="61"/>
      <c r="G67" s="61"/>
      <c r="H67" s="62"/>
      <c r="O67" s="24"/>
    </row>
    <row r="68" ht="12.75" customHeight="1">
      <c r="A68" s="63" t="s">
        <v>92</v>
      </c>
      <c r="B68" s="64" t="s">
        <v>3</v>
      </c>
      <c r="C68" s="65"/>
      <c r="D68" s="66" t="s">
        <v>4</v>
      </c>
      <c r="E68" s="67" t="s">
        <v>5</v>
      </c>
      <c r="F68" s="67" t="s">
        <v>2</v>
      </c>
      <c r="G68" s="68" t="s">
        <v>6</v>
      </c>
      <c r="H68" s="69" t="s">
        <v>7</v>
      </c>
      <c r="O68" s="24"/>
    </row>
    <row r="69" ht="53.25" customHeight="1">
      <c r="A69" s="16">
        <f t="shared" ref="A69:A136" si="25">N69-0.4</f>
        <v>98.634</v>
      </c>
      <c r="B69" s="33"/>
      <c r="C69" s="34"/>
      <c r="D69" s="18" t="s">
        <v>17</v>
      </c>
      <c r="E69" s="18" t="str">
        <f t="shared" ref="E69:E72" si="26">J69</f>
        <v>SX VIA BROGGIA</v>
      </c>
      <c r="F69" s="34">
        <v>88.5</v>
      </c>
      <c r="G69" s="54" t="s">
        <v>90</v>
      </c>
      <c r="H69" s="22">
        <f t="shared" ref="H69:H136" si="27">M69</f>
        <v>62</v>
      </c>
      <c r="I69" s="23">
        <v>58.0</v>
      </c>
      <c r="J69" s="23" t="s">
        <v>93</v>
      </c>
      <c r="K69" s="23">
        <v>99034.0</v>
      </c>
      <c r="L69" s="23">
        <v>99.03</v>
      </c>
      <c r="M69" s="23">
        <v>62.0</v>
      </c>
      <c r="N69" s="23">
        <f t="shared" ref="N69:N136" si="28">K69/1000</f>
        <v>99.034</v>
      </c>
      <c r="O69" s="24"/>
    </row>
    <row r="70" ht="12.75" customHeight="1">
      <c r="A70" s="16">
        <f t="shared" si="25"/>
        <v>98.783</v>
      </c>
      <c r="B70" s="18"/>
      <c r="C70" s="18"/>
      <c r="D70" s="18" t="s">
        <v>17</v>
      </c>
      <c r="E70" s="18" t="str">
        <f t="shared" si="26"/>
        <v>SX VERSO VIA NAZIONALE</v>
      </c>
      <c r="F70" s="18">
        <f t="shared" ref="F70:F73" si="29">K70</f>
        <v>99183</v>
      </c>
      <c r="G70" s="70"/>
      <c r="H70" s="22">
        <f t="shared" si="27"/>
        <v>67</v>
      </c>
      <c r="I70" s="23">
        <v>59.0</v>
      </c>
      <c r="J70" s="23" t="s">
        <v>94</v>
      </c>
      <c r="K70" s="23">
        <v>99183.0</v>
      </c>
      <c r="L70" s="23">
        <v>99.18</v>
      </c>
      <c r="M70" s="23">
        <v>67.0</v>
      </c>
      <c r="N70" s="23">
        <f t="shared" si="28"/>
        <v>99.183</v>
      </c>
      <c r="O70" s="26">
        <v>6.0</v>
      </c>
    </row>
    <row r="71" ht="26.25" customHeight="1">
      <c r="A71" s="16">
        <f t="shared" si="25"/>
        <v>98.921</v>
      </c>
      <c r="B71" s="17"/>
      <c r="C71" s="18"/>
      <c r="D71" s="18" t="s">
        <v>17</v>
      </c>
      <c r="E71" s="18" t="str">
        <f t="shared" si="26"/>
        <v>SX VERSO GALLERIA PRINCIPE UMBERTO</v>
      </c>
      <c r="F71" s="18">
        <f t="shared" si="29"/>
        <v>99321</v>
      </c>
      <c r="G71" s="71"/>
      <c r="H71" s="22">
        <f t="shared" si="27"/>
        <v>67</v>
      </c>
      <c r="I71" s="23">
        <v>60.0</v>
      </c>
      <c r="J71" s="23" t="s">
        <v>95</v>
      </c>
      <c r="K71" s="23">
        <v>99321.0</v>
      </c>
      <c r="L71" s="23">
        <v>99.32</v>
      </c>
      <c r="M71" s="23">
        <v>67.0</v>
      </c>
      <c r="N71" s="23">
        <f t="shared" si="28"/>
        <v>99.321</v>
      </c>
      <c r="O71" s="24"/>
    </row>
    <row r="72" ht="12.75" customHeight="1">
      <c r="A72" s="16">
        <f t="shared" si="25"/>
        <v>99.009</v>
      </c>
      <c r="B72" s="17"/>
      <c r="C72" s="18"/>
      <c r="D72" s="18" t="s">
        <v>17</v>
      </c>
      <c r="E72" s="18" t="str">
        <f t="shared" si="26"/>
        <v>SX VERSO BICYCLE HOUSE</v>
      </c>
      <c r="F72" s="18">
        <f t="shared" si="29"/>
        <v>99409</v>
      </c>
      <c r="G72" s="72" t="s">
        <v>96</v>
      </c>
      <c r="H72" s="22">
        <f t="shared" si="27"/>
        <v>67</v>
      </c>
      <c r="I72" s="23">
        <v>61.0</v>
      </c>
      <c r="J72" s="23" t="s">
        <v>97</v>
      </c>
      <c r="K72" s="23">
        <v>99409.0</v>
      </c>
      <c r="L72" s="23">
        <v>99.41</v>
      </c>
      <c r="M72" s="23">
        <v>67.0</v>
      </c>
      <c r="N72" s="23">
        <f t="shared" si="28"/>
        <v>99.409</v>
      </c>
      <c r="O72" s="24"/>
    </row>
    <row r="73" ht="12.75" customHeight="1">
      <c r="A73" s="16">
        <f t="shared" si="25"/>
        <v>99.09</v>
      </c>
      <c r="B73" s="18"/>
      <c r="C73" s="18"/>
      <c r="D73" s="73" t="s">
        <v>98</v>
      </c>
      <c r="E73" s="20"/>
      <c r="F73" s="18">
        <f t="shared" si="29"/>
        <v>99490</v>
      </c>
      <c r="G73" s="74"/>
      <c r="H73" s="22">
        <f t="shared" si="27"/>
        <v>68</v>
      </c>
      <c r="I73" s="23">
        <v>62.0</v>
      </c>
      <c r="J73" s="23" t="s">
        <v>99</v>
      </c>
      <c r="K73" s="23">
        <v>99490.0</v>
      </c>
      <c r="L73" s="23">
        <v>99.49</v>
      </c>
      <c r="M73" s="23">
        <v>68.0</v>
      </c>
      <c r="N73" s="23">
        <f t="shared" si="28"/>
        <v>99.49</v>
      </c>
      <c r="O73" s="24"/>
    </row>
    <row r="74" ht="12.75" customHeight="1">
      <c r="A74" s="16">
        <f t="shared" si="25"/>
        <v>99.612</v>
      </c>
      <c r="B74" s="18"/>
      <c r="C74" s="18"/>
      <c r="D74" s="28" t="s">
        <v>17</v>
      </c>
      <c r="E74" s="18" t="str">
        <f t="shared" ref="E74:F74" si="30">J74</f>
        <v>DX VIA CAVOUR</v>
      </c>
      <c r="F74" s="18">
        <f t="shared" si="30"/>
        <v>100012</v>
      </c>
      <c r="G74" s="75" t="s">
        <v>100</v>
      </c>
      <c r="H74" s="22">
        <f t="shared" si="27"/>
        <v>66</v>
      </c>
      <c r="I74" s="23">
        <v>63.0</v>
      </c>
      <c r="J74" s="23" t="s">
        <v>101</v>
      </c>
      <c r="K74" s="23">
        <v>100012.0</v>
      </c>
      <c r="L74" s="23">
        <v>100.0</v>
      </c>
      <c r="M74" s="23">
        <v>66.0</v>
      </c>
      <c r="N74" s="23">
        <f t="shared" si="28"/>
        <v>100.012</v>
      </c>
      <c r="O74" s="26">
        <v>7.0</v>
      </c>
    </row>
    <row r="75" ht="48.75" customHeight="1">
      <c r="A75" s="16">
        <f t="shared" si="25"/>
        <v>101.352</v>
      </c>
      <c r="B75" s="17"/>
      <c r="C75" s="18"/>
      <c r="D75" s="28" t="s">
        <v>17</v>
      </c>
      <c r="E75" s="18" t="str">
        <f t="shared" ref="E75:F75" si="31">J75</f>
        <v>DX via Mazzocchi</v>
      </c>
      <c r="F75" s="18">
        <f t="shared" si="31"/>
        <v>101752</v>
      </c>
      <c r="G75" s="74"/>
      <c r="H75" s="22">
        <f t="shared" si="27"/>
        <v>28</v>
      </c>
      <c r="I75" s="23">
        <v>64.0</v>
      </c>
      <c r="J75" s="23" t="s">
        <v>102</v>
      </c>
      <c r="K75" s="23">
        <v>101752.0</v>
      </c>
      <c r="L75" s="23">
        <v>101.8</v>
      </c>
      <c r="M75" s="23">
        <v>28.0</v>
      </c>
      <c r="N75" s="23">
        <f t="shared" si="28"/>
        <v>101.752</v>
      </c>
      <c r="O75" s="24"/>
    </row>
    <row r="76" ht="12.75" customHeight="1">
      <c r="A76" s="16">
        <f t="shared" si="25"/>
        <v>102.076</v>
      </c>
      <c r="B76" s="18"/>
      <c r="C76" s="18"/>
      <c r="D76" s="28" t="s">
        <v>17</v>
      </c>
      <c r="E76" s="18" t="str">
        <f t="shared" ref="E76:F76" si="32">J76</f>
        <v>DX Corso Malta Spostarsi sulla DESTRA</v>
      </c>
      <c r="F76" s="18">
        <f t="shared" si="32"/>
        <v>102476</v>
      </c>
      <c r="G76" s="72" t="s">
        <v>103</v>
      </c>
      <c r="H76" s="22">
        <f t="shared" si="27"/>
        <v>16</v>
      </c>
      <c r="I76" s="23">
        <v>65.0</v>
      </c>
      <c r="J76" s="23" t="s">
        <v>104</v>
      </c>
      <c r="K76" s="23">
        <v>102476.0</v>
      </c>
      <c r="L76" s="23">
        <v>102.5</v>
      </c>
      <c r="M76" s="23">
        <v>16.0</v>
      </c>
      <c r="N76" s="23">
        <f t="shared" si="28"/>
        <v>102.476</v>
      </c>
      <c r="O76" s="24"/>
    </row>
    <row r="77" ht="12.75" customHeight="1">
      <c r="A77" s="16">
        <f t="shared" si="25"/>
        <v>102.793</v>
      </c>
      <c r="B77" s="18"/>
      <c r="C77" s="18"/>
      <c r="D77" s="28" t="s">
        <v>17</v>
      </c>
      <c r="E77" s="18" t="str">
        <f t="shared" ref="E77:F77" si="33">J77</f>
        <v>DX VIA PADOVA</v>
      </c>
      <c r="F77" s="18">
        <f t="shared" si="33"/>
        <v>103193</v>
      </c>
      <c r="G77" s="21"/>
      <c r="H77" s="22">
        <f t="shared" si="27"/>
        <v>12</v>
      </c>
      <c r="I77" s="23">
        <v>66.0</v>
      </c>
      <c r="J77" s="23" t="s">
        <v>105</v>
      </c>
      <c r="K77" s="23">
        <v>103193.0</v>
      </c>
      <c r="L77" s="23">
        <v>103.2</v>
      </c>
      <c r="M77" s="23">
        <v>12.0</v>
      </c>
      <c r="N77" s="23">
        <f t="shared" si="28"/>
        <v>103.193</v>
      </c>
      <c r="O77" s="24"/>
    </row>
    <row r="78" ht="12.75" customHeight="1">
      <c r="A78" s="16">
        <f t="shared" si="25"/>
        <v>103.082</v>
      </c>
      <c r="B78" s="18"/>
      <c r="C78" s="18"/>
      <c r="D78" s="28" t="s">
        <v>17</v>
      </c>
      <c r="E78" s="18" t="str">
        <f t="shared" ref="E78:F78" si="34">J78</f>
        <v>SX CORSO MERIDIONALE</v>
      </c>
      <c r="F78" s="18">
        <f t="shared" si="34"/>
        <v>103482</v>
      </c>
      <c r="G78" s="21"/>
      <c r="H78" s="22">
        <f t="shared" si="27"/>
        <v>15</v>
      </c>
      <c r="I78" s="23">
        <v>67.0</v>
      </c>
      <c r="J78" s="23" t="s">
        <v>106</v>
      </c>
      <c r="K78" s="23">
        <v>103482.0</v>
      </c>
      <c r="L78" s="23">
        <v>103.5</v>
      </c>
      <c r="M78" s="23">
        <v>15.0</v>
      </c>
      <c r="N78" s="23">
        <f t="shared" si="28"/>
        <v>103.482</v>
      </c>
      <c r="O78" s="24"/>
    </row>
    <row r="79" ht="12.75" customHeight="1">
      <c r="A79" s="16">
        <f t="shared" si="25"/>
        <v>104.103</v>
      </c>
      <c r="B79" s="18"/>
      <c r="C79" s="18"/>
      <c r="D79" s="28" t="s">
        <v>17</v>
      </c>
      <c r="E79" s="18" t="str">
        <f t="shared" ref="E79:E91" si="35">J79</f>
        <v>DX VIA GIANTURCO</v>
      </c>
      <c r="F79" s="18">
        <v>112.1</v>
      </c>
      <c r="G79" s="21"/>
      <c r="H79" s="22">
        <f t="shared" si="27"/>
        <v>15</v>
      </c>
      <c r="I79" s="23">
        <v>68.0</v>
      </c>
      <c r="J79" s="23" t="s">
        <v>107</v>
      </c>
      <c r="K79" s="23">
        <v>104503.0</v>
      </c>
      <c r="L79" s="23">
        <v>104.5</v>
      </c>
      <c r="M79" s="23">
        <v>15.0</v>
      </c>
      <c r="N79" s="23">
        <f t="shared" si="28"/>
        <v>104.503</v>
      </c>
      <c r="O79" s="24"/>
    </row>
    <row r="80" ht="12.75" customHeight="1">
      <c r="A80" s="16">
        <f t="shared" si="25"/>
        <v>104.824</v>
      </c>
      <c r="B80" s="18"/>
      <c r="C80" s="18"/>
      <c r="D80" s="28" t="s">
        <v>17</v>
      </c>
      <c r="E80" s="18" t="str">
        <f t="shared" si="35"/>
        <v>SX VIA G. FERRARIS</v>
      </c>
      <c r="F80" s="18">
        <v>112.3</v>
      </c>
      <c r="G80" s="21"/>
      <c r="H80" s="22">
        <f t="shared" si="27"/>
        <v>8</v>
      </c>
      <c r="I80" s="23">
        <v>69.0</v>
      </c>
      <c r="J80" s="23" t="s">
        <v>108</v>
      </c>
      <c r="K80" s="23">
        <v>105224.0</v>
      </c>
      <c r="L80" s="23">
        <v>105.2</v>
      </c>
      <c r="M80" s="23">
        <v>8.0</v>
      </c>
      <c r="N80" s="23">
        <f t="shared" si="28"/>
        <v>105.224</v>
      </c>
      <c r="O80" s="24"/>
    </row>
    <row r="81" ht="12.75" customHeight="1">
      <c r="A81" s="16">
        <f t="shared" si="25"/>
        <v>105.872</v>
      </c>
      <c r="B81" s="17"/>
      <c r="C81" s="18"/>
      <c r="D81" s="28" t="s">
        <v>17</v>
      </c>
      <c r="E81" s="28" t="str">
        <f t="shared" si="35"/>
        <v>DRITTO VIA DELLE REPUBBLICHE MARINARE</v>
      </c>
      <c r="F81" s="18">
        <v>112.3</v>
      </c>
      <c r="G81" s="21"/>
      <c r="H81" s="22">
        <f t="shared" si="27"/>
        <v>5</v>
      </c>
      <c r="I81" s="23">
        <v>70.0</v>
      </c>
      <c r="J81" s="23" t="s">
        <v>109</v>
      </c>
      <c r="K81" s="23">
        <v>106272.0</v>
      </c>
      <c r="L81" s="23">
        <v>106.3</v>
      </c>
      <c r="M81" s="23">
        <v>5.0</v>
      </c>
      <c r="N81" s="23">
        <f t="shared" si="28"/>
        <v>106.272</v>
      </c>
      <c r="O81" s="24"/>
    </row>
    <row r="82" ht="12.75" customHeight="1">
      <c r="A82" s="16">
        <f t="shared" si="25"/>
        <v>106.408</v>
      </c>
      <c r="B82" s="27"/>
      <c r="C82" s="18"/>
      <c r="D82" s="28" t="s">
        <v>17</v>
      </c>
      <c r="E82" s="18" t="str">
        <f t="shared" si="35"/>
        <v>DX VIA ARGINE</v>
      </c>
      <c r="F82" s="18">
        <v>112.4</v>
      </c>
      <c r="G82" s="21"/>
      <c r="H82" s="22">
        <f t="shared" si="27"/>
        <v>15</v>
      </c>
      <c r="I82" s="23">
        <v>71.0</v>
      </c>
      <c r="J82" s="23" t="s">
        <v>110</v>
      </c>
      <c r="K82" s="23">
        <v>106808.0</v>
      </c>
      <c r="L82" s="23">
        <v>106.8</v>
      </c>
      <c r="M82" s="23">
        <v>15.0</v>
      </c>
      <c r="N82" s="23">
        <f t="shared" si="28"/>
        <v>106.808</v>
      </c>
      <c r="O82" s="24"/>
    </row>
    <row r="83" ht="12.75" customHeight="1">
      <c r="A83" s="16">
        <f t="shared" si="25"/>
        <v>109.479</v>
      </c>
      <c r="B83" s="18"/>
      <c r="C83" s="18"/>
      <c r="D83" s="28" t="s">
        <v>17</v>
      </c>
      <c r="E83" s="18" t="str">
        <f t="shared" si="35"/>
        <v>DX VIA MARIA MALIBRAN</v>
      </c>
      <c r="F83" s="18">
        <v>112.5</v>
      </c>
      <c r="G83" s="21"/>
      <c r="H83" s="22">
        <f t="shared" si="27"/>
        <v>25</v>
      </c>
      <c r="I83" s="23">
        <v>72.0</v>
      </c>
      <c r="J83" s="23" t="s">
        <v>111</v>
      </c>
      <c r="K83" s="23">
        <v>109879.0</v>
      </c>
      <c r="L83" s="23">
        <v>109.9</v>
      </c>
      <c r="M83" s="23">
        <v>25.0</v>
      </c>
      <c r="N83" s="23">
        <f t="shared" si="28"/>
        <v>109.879</v>
      </c>
      <c r="O83" s="24"/>
    </row>
    <row r="84" ht="12.75" customHeight="1">
      <c r="A84" s="16">
        <f t="shared" si="25"/>
        <v>110.454</v>
      </c>
      <c r="B84" s="18"/>
      <c r="C84" s="18"/>
      <c r="D84" s="28" t="s">
        <v>112</v>
      </c>
      <c r="E84" s="18" t="str">
        <f t="shared" si="35"/>
        <v>SX VIA DE MEIS</v>
      </c>
      <c r="F84" s="18">
        <v>112.6</v>
      </c>
      <c r="G84" s="21"/>
      <c r="H84" s="22">
        <f t="shared" si="27"/>
        <v>35</v>
      </c>
      <c r="I84" s="23">
        <v>73.0</v>
      </c>
      <c r="J84" s="23" t="s">
        <v>113</v>
      </c>
      <c r="K84" s="23">
        <v>110854.0</v>
      </c>
      <c r="L84" s="23">
        <v>110.9</v>
      </c>
      <c r="M84" s="23">
        <v>35.0</v>
      </c>
      <c r="N84" s="23">
        <f t="shared" si="28"/>
        <v>110.854</v>
      </c>
      <c r="O84" s="24"/>
    </row>
    <row r="85" ht="26.25" customHeight="1">
      <c r="A85" s="16">
        <f t="shared" si="25"/>
        <v>112.382</v>
      </c>
      <c r="B85" s="18"/>
      <c r="C85" s="18"/>
      <c r="D85" s="28" t="s">
        <v>114</v>
      </c>
      <c r="E85" s="18" t="str">
        <f t="shared" si="35"/>
        <v>DX VERSO POLLENA TROCCHIA</v>
      </c>
      <c r="F85" s="18">
        <v>112.9</v>
      </c>
      <c r="G85" s="41" t="s">
        <v>59</v>
      </c>
      <c r="H85" s="22">
        <f t="shared" si="27"/>
        <v>87</v>
      </c>
      <c r="I85" s="23">
        <v>74.0</v>
      </c>
      <c r="J85" s="23" t="s">
        <v>115</v>
      </c>
      <c r="K85" s="23">
        <v>112782.0</v>
      </c>
      <c r="L85" s="23">
        <v>112.8</v>
      </c>
      <c r="M85" s="23">
        <v>87.0</v>
      </c>
      <c r="N85" s="23">
        <f t="shared" si="28"/>
        <v>112.782</v>
      </c>
      <c r="O85" s="24"/>
    </row>
    <row r="86" ht="12.75" customHeight="1">
      <c r="A86" s="16">
        <f t="shared" si="25"/>
        <v>113.439</v>
      </c>
      <c r="B86" s="18"/>
      <c r="C86" s="18"/>
      <c r="D86" s="28" t="s">
        <v>114</v>
      </c>
      <c r="E86" s="18" t="str">
        <f t="shared" si="35"/>
        <v>SX VIA CIMITERO</v>
      </c>
      <c r="F86" s="18">
        <v>113.0</v>
      </c>
      <c r="G86" s="42"/>
      <c r="H86" s="22">
        <f t="shared" si="27"/>
        <v>107</v>
      </c>
      <c r="I86" s="23">
        <v>75.0</v>
      </c>
      <c r="J86" s="23" t="s">
        <v>116</v>
      </c>
      <c r="K86" s="23">
        <v>113839.0</v>
      </c>
      <c r="L86" s="23">
        <v>113.8</v>
      </c>
      <c r="M86" s="23">
        <v>107.0</v>
      </c>
      <c r="N86" s="23">
        <f t="shared" si="28"/>
        <v>113.839</v>
      </c>
      <c r="O86" s="24"/>
    </row>
    <row r="87" ht="12.75" customHeight="1">
      <c r="A87" s="16">
        <f t="shared" si="25"/>
        <v>114.71</v>
      </c>
      <c r="B87" s="18"/>
      <c r="C87" s="18"/>
      <c r="D87" s="28" t="s">
        <v>114</v>
      </c>
      <c r="E87" s="18" t="str">
        <f t="shared" si="35"/>
        <v>SX CORSO UMBERTO I</v>
      </c>
      <c r="F87" s="18">
        <v>131.8</v>
      </c>
      <c r="G87" s="42"/>
      <c r="H87" s="22">
        <f t="shared" si="27"/>
        <v>153</v>
      </c>
      <c r="I87" s="23">
        <v>76.0</v>
      </c>
      <c r="J87" s="23" t="s">
        <v>117</v>
      </c>
      <c r="K87" s="23">
        <v>115110.0</v>
      </c>
      <c r="L87" s="23">
        <v>115.1</v>
      </c>
      <c r="M87" s="23">
        <v>153.0</v>
      </c>
      <c r="N87" s="23">
        <f t="shared" si="28"/>
        <v>115.11</v>
      </c>
      <c r="O87" s="24"/>
    </row>
    <row r="88" ht="48.0" customHeight="1">
      <c r="A88" s="16">
        <f t="shared" si="25"/>
        <v>115.721</v>
      </c>
      <c r="B88" s="30"/>
      <c r="C88" s="30"/>
      <c r="D88" s="28" t="s">
        <v>114</v>
      </c>
      <c r="E88" s="18" t="str">
        <f t="shared" si="35"/>
        <v>DX VIA CARACCIOLO</v>
      </c>
      <c r="F88" s="30">
        <v>152.9</v>
      </c>
      <c r="G88" s="42"/>
      <c r="H88" s="22">
        <f t="shared" si="27"/>
        <v>152</v>
      </c>
      <c r="I88" s="23">
        <v>77.0</v>
      </c>
      <c r="J88" s="23" t="s">
        <v>118</v>
      </c>
      <c r="K88" s="23">
        <v>116121.0</v>
      </c>
      <c r="L88" s="23">
        <v>116.1</v>
      </c>
      <c r="M88" s="23">
        <v>152.0</v>
      </c>
      <c r="N88" s="23">
        <f t="shared" si="28"/>
        <v>116.121</v>
      </c>
      <c r="O88" s="24"/>
    </row>
    <row r="89" ht="27.0" hidden="1" customHeight="1">
      <c r="A89" s="16">
        <f t="shared" si="25"/>
        <v>115.788</v>
      </c>
      <c r="B89" s="31"/>
      <c r="C89" s="31"/>
      <c r="D89" s="28" t="s">
        <v>114</v>
      </c>
      <c r="E89" s="18" t="str">
        <f t="shared" si="35"/>
        <v>wpt075</v>
      </c>
      <c r="F89" s="31">
        <v>163.6</v>
      </c>
      <c r="G89" s="42"/>
      <c r="H89" s="22">
        <f t="shared" si="27"/>
        <v>148</v>
      </c>
      <c r="I89" s="23">
        <v>78.0</v>
      </c>
      <c r="J89" s="23" t="s">
        <v>119</v>
      </c>
      <c r="K89" s="23">
        <v>116188.0</v>
      </c>
      <c r="L89" s="23">
        <v>116.2</v>
      </c>
      <c r="M89" s="23">
        <v>148.0</v>
      </c>
      <c r="N89" s="23">
        <f t="shared" si="28"/>
        <v>116.188</v>
      </c>
      <c r="O89" s="24"/>
    </row>
    <row r="90" ht="12.75" customHeight="1">
      <c r="A90" s="16">
        <f t="shared" si="25"/>
        <v>115.899</v>
      </c>
      <c r="B90" s="34"/>
      <c r="C90" s="34"/>
      <c r="D90" s="28" t="s">
        <v>114</v>
      </c>
      <c r="E90" s="18" t="str">
        <f t="shared" si="35"/>
        <v>SX VERSO VIA CAVOUR</v>
      </c>
      <c r="F90" s="34">
        <v>175.1</v>
      </c>
      <c r="G90" s="35"/>
      <c r="H90" s="22">
        <f t="shared" si="27"/>
        <v>150</v>
      </c>
      <c r="I90" s="23">
        <v>79.0</v>
      </c>
      <c r="J90" s="23" t="s">
        <v>120</v>
      </c>
      <c r="K90" s="23">
        <v>116299.0</v>
      </c>
      <c r="L90" s="23">
        <v>116.3</v>
      </c>
      <c r="M90" s="23">
        <v>150.0</v>
      </c>
      <c r="N90" s="23">
        <f t="shared" si="28"/>
        <v>116.299</v>
      </c>
      <c r="O90" s="24"/>
    </row>
    <row r="91" ht="12.75" customHeight="1">
      <c r="A91" s="16">
        <f t="shared" si="25"/>
        <v>117.229</v>
      </c>
      <c r="B91" s="18"/>
      <c r="C91" s="18"/>
      <c r="D91" s="28" t="s">
        <v>114</v>
      </c>
      <c r="E91" s="18" t="str">
        <f t="shared" si="35"/>
        <v>DX VIA GARIBALDI</v>
      </c>
      <c r="F91" s="18">
        <v>183.9</v>
      </c>
      <c r="G91" s="76" t="s">
        <v>59</v>
      </c>
      <c r="H91" s="22">
        <f t="shared" si="27"/>
        <v>96</v>
      </c>
      <c r="I91" s="23">
        <v>80.0</v>
      </c>
      <c r="J91" s="23" t="s">
        <v>121</v>
      </c>
      <c r="K91" s="23">
        <v>117629.0</v>
      </c>
      <c r="L91" s="23">
        <v>117.6</v>
      </c>
      <c r="M91" s="23">
        <v>96.0</v>
      </c>
      <c r="N91" s="23">
        <f t="shared" si="28"/>
        <v>117.629</v>
      </c>
      <c r="O91" s="24"/>
    </row>
    <row r="92" ht="12.75" customHeight="1">
      <c r="A92" s="16">
        <f t="shared" si="25"/>
        <v>117.381</v>
      </c>
      <c r="B92" s="18"/>
      <c r="C92" s="18"/>
      <c r="D92" s="77" t="s">
        <v>122</v>
      </c>
      <c r="E92" s="20"/>
      <c r="F92" s="18">
        <v>185.0</v>
      </c>
      <c r="G92" s="42"/>
      <c r="H92" s="22">
        <f t="shared" si="27"/>
        <v>105</v>
      </c>
      <c r="I92" s="23">
        <v>81.0</v>
      </c>
      <c r="J92" s="23" t="s">
        <v>123</v>
      </c>
      <c r="K92" s="23">
        <v>117781.0</v>
      </c>
      <c r="L92" s="23">
        <v>117.8</v>
      </c>
      <c r="M92" s="23">
        <v>105.0</v>
      </c>
      <c r="N92" s="23">
        <f t="shared" si="28"/>
        <v>117.781</v>
      </c>
      <c r="O92" s="24"/>
    </row>
    <row r="93" ht="12.75" customHeight="1">
      <c r="A93" s="16">
        <f t="shared" si="25"/>
        <v>118.551</v>
      </c>
      <c r="B93" s="18"/>
      <c r="C93" s="18"/>
      <c r="D93" s="28" t="s">
        <v>124</v>
      </c>
      <c r="E93" s="18" t="str">
        <f t="shared" ref="E93:E98" si="36">J93</f>
        <v>SX VIA MERONE</v>
      </c>
      <c r="F93" s="18"/>
      <c r="G93" s="42"/>
      <c r="H93" s="22">
        <f t="shared" si="27"/>
        <v>121</v>
      </c>
      <c r="I93" s="23">
        <v>82.0</v>
      </c>
      <c r="J93" s="23" t="s">
        <v>125</v>
      </c>
      <c r="K93" s="23">
        <v>118951.0</v>
      </c>
      <c r="L93" s="23">
        <v>119.0</v>
      </c>
      <c r="M93" s="23">
        <v>121.0</v>
      </c>
      <c r="N93" s="23">
        <f t="shared" si="28"/>
        <v>118.951</v>
      </c>
      <c r="O93" s="24"/>
    </row>
    <row r="94" ht="12.75" customHeight="1">
      <c r="A94" s="16">
        <f t="shared" si="25"/>
        <v>120.465</v>
      </c>
      <c r="B94" s="18"/>
      <c r="C94" s="18"/>
      <c r="D94" s="28" t="s">
        <v>124</v>
      </c>
      <c r="E94" s="18" t="str">
        <f t="shared" si="36"/>
        <v>SX VIA SOMMA</v>
      </c>
      <c r="F94" s="18"/>
      <c r="G94" s="42"/>
      <c r="H94" s="22">
        <f t="shared" si="27"/>
        <v>134</v>
      </c>
      <c r="I94" s="23">
        <v>83.0</v>
      </c>
      <c r="J94" s="23" t="s">
        <v>126</v>
      </c>
      <c r="K94" s="23">
        <v>120865.0</v>
      </c>
      <c r="L94" s="23">
        <v>120.9</v>
      </c>
      <c r="M94" s="23">
        <v>134.0</v>
      </c>
      <c r="N94" s="23">
        <f t="shared" si="28"/>
        <v>120.865</v>
      </c>
      <c r="O94" s="24"/>
    </row>
    <row r="95" ht="54.0" customHeight="1">
      <c r="A95" s="16">
        <f t="shared" si="25"/>
        <v>122.812</v>
      </c>
      <c r="B95" s="18"/>
      <c r="C95" s="18"/>
      <c r="D95" s="28" t="s">
        <v>127</v>
      </c>
      <c r="E95" s="18" t="str">
        <f t="shared" si="36"/>
        <v>SOMMA VESUVIANA</v>
      </c>
      <c r="F95" s="18"/>
      <c r="G95" s="42"/>
      <c r="H95" s="22">
        <f t="shared" si="27"/>
        <v>217</v>
      </c>
      <c r="I95" s="23">
        <v>84.0</v>
      </c>
      <c r="J95" s="23" t="s">
        <v>127</v>
      </c>
      <c r="K95" s="23">
        <v>123212.0</v>
      </c>
      <c r="L95" s="23">
        <v>123.2</v>
      </c>
      <c r="M95" s="23">
        <v>217.0</v>
      </c>
      <c r="N95" s="23">
        <f t="shared" si="28"/>
        <v>123.212</v>
      </c>
      <c r="O95" s="24"/>
    </row>
    <row r="96" ht="24.0" customHeight="1">
      <c r="A96" s="16">
        <f t="shared" si="25"/>
        <v>128.56</v>
      </c>
      <c r="B96" s="18"/>
      <c r="C96" s="18"/>
      <c r="D96" s="28" t="s">
        <v>128</v>
      </c>
      <c r="E96" s="18" t="str">
        <f t="shared" si="36"/>
        <v>DX VIA ZABATTA</v>
      </c>
      <c r="F96" s="18"/>
      <c r="G96" s="35"/>
      <c r="H96" s="22">
        <f t="shared" si="27"/>
        <v>148</v>
      </c>
      <c r="I96" s="23">
        <v>85.0</v>
      </c>
      <c r="J96" s="23" t="s">
        <v>129</v>
      </c>
      <c r="K96" s="23">
        <v>128960.0</v>
      </c>
      <c r="L96" s="23">
        <v>129.0</v>
      </c>
      <c r="M96" s="23">
        <v>148.0</v>
      </c>
      <c r="N96" s="23">
        <f t="shared" si="28"/>
        <v>128.96</v>
      </c>
      <c r="O96" s="24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ht="24.75" customHeight="1">
      <c r="A97" s="16">
        <f t="shared" si="25"/>
        <v>131.887</v>
      </c>
      <c r="B97" s="18"/>
      <c r="C97" s="18"/>
      <c r="D97" s="28" t="s">
        <v>130</v>
      </c>
      <c r="E97" s="18" t="str">
        <f t="shared" si="36"/>
        <v>TERZIGNO</v>
      </c>
      <c r="F97" s="18"/>
      <c r="G97" s="21"/>
      <c r="H97" s="22">
        <f t="shared" si="27"/>
        <v>145</v>
      </c>
      <c r="I97" s="23">
        <v>86.0</v>
      </c>
      <c r="J97" s="23" t="s">
        <v>130</v>
      </c>
      <c r="K97" s="23">
        <v>132287.0</v>
      </c>
      <c r="L97" s="23">
        <v>132.3</v>
      </c>
      <c r="M97" s="23">
        <v>145.0</v>
      </c>
      <c r="N97" s="23">
        <f t="shared" si="28"/>
        <v>132.287</v>
      </c>
      <c r="O97" s="79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ht="12.75" customHeight="1">
      <c r="A98" s="16">
        <f t="shared" si="25"/>
        <v>138.096</v>
      </c>
      <c r="B98" s="18"/>
      <c r="C98" s="18"/>
      <c r="D98" s="28" t="s">
        <v>131</v>
      </c>
      <c r="E98" s="18" t="str">
        <f t="shared" si="36"/>
        <v>SX VIA CIFELLI</v>
      </c>
      <c r="F98" s="18"/>
      <c r="G98" s="21"/>
      <c r="H98" s="22">
        <f t="shared" si="27"/>
        <v>154</v>
      </c>
      <c r="I98" s="23">
        <v>87.0</v>
      </c>
      <c r="J98" s="23" t="s">
        <v>132</v>
      </c>
      <c r="K98" s="23">
        <v>138496.0</v>
      </c>
      <c r="L98" s="23">
        <v>138.5</v>
      </c>
      <c r="M98" s="23">
        <v>154.0</v>
      </c>
      <c r="N98" s="23">
        <f t="shared" si="28"/>
        <v>138.496</v>
      </c>
      <c r="O98" s="79"/>
    </row>
    <row r="99" ht="12.75" customHeight="1">
      <c r="A99" s="16">
        <f t="shared" si="25"/>
        <v>140.165</v>
      </c>
      <c r="B99" s="18"/>
      <c r="C99" s="18"/>
      <c r="D99" s="77" t="s">
        <v>133</v>
      </c>
      <c r="E99" s="20"/>
      <c r="F99" s="18"/>
      <c r="G99" s="21"/>
      <c r="H99" s="22">
        <f t="shared" si="27"/>
        <v>107</v>
      </c>
      <c r="I99" s="23">
        <v>88.0</v>
      </c>
      <c r="J99" s="23" t="s">
        <v>134</v>
      </c>
      <c r="K99" s="23">
        <v>140565.0</v>
      </c>
      <c r="L99" s="23">
        <v>140.6</v>
      </c>
      <c r="M99" s="23">
        <v>107.0</v>
      </c>
      <c r="N99" s="23">
        <f t="shared" si="28"/>
        <v>140.565</v>
      </c>
      <c r="O99" s="24"/>
    </row>
    <row r="100" ht="12.75" customHeight="1">
      <c r="A100" s="16">
        <f t="shared" si="25"/>
        <v>140.309</v>
      </c>
      <c r="B100" s="18"/>
      <c r="C100" s="18"/>
      <c r="D100" s="28" t="s">
        <v>131</v>
      </c>
      <c r="E100" s="18" t="str">
        <f t="shared" ref="E100:E136" si="37">J100</f>
        <v>DX SVINCOLO CASA IZZO</v>
      </c>
      <c r="F100" s="18"/>
      <c r="G100" s="21"/>
      <c r="H100" s="22">
        <f t="shared" si="27"/>
        <v>101</v>
      </c>
      <c r="I100" s="23">
        <v>89.0</v>
      </c>
      <c r="J100" s="23" t="s">
        <v>135</v>
      </c>
      <c r="K100" s="23">
        <v>140709.0</v>
      </c>
      <c r="L100" s="23">
        <v>140.7</v>
      </c>
      <c r="M100" s="23">
        <v>101.0</v>
      </c>
      <c r="N100" s="23">
        <f t="shared" si="28"/>
        <v>140.709</v>
      </c>
      <c r="O100" s="24"/>
    </row>
    <row r="101" ht="12.75" customHeight="1">
      <c r="A101" s="16">
        <f t="shared" si="25"/>
        <v>142.008</v>
      </c>
      <c r="B101" s="18"/>
      <c r="C101" s="18"/>
      <c r="D101" s="80" t="s">
        <v>136</v>
      </c>
      <c r="E101" s="18" t="str">
        <f t="shared" si="37"/>
        <v>SX VIA VITTORIO VENETO</v>
      </c>
      <c r="F101" s="18"/>
      <c r="G101" s="21"/>
      <c r="H101" s="22">
        <f t="shared" si="27"/>
        <v>39</v>
      </c>
      <c r="I101" s="23">
        <v>90.0</v>
      </c>
      <c r="J101" s="23" t="s">
        <v>137</v>
      </c>
      <c r="K101" s="23">
        <v>142408.0</v>
      </c>
      <c r="L101" s="23">
        <v>142.4</v>
      </c>
      <c r="M101" s="23">
        <v>39.0</v>
      </c>
      <c r="N101" s="23">
        <f t="shared" si="28"/>
        <v>142.408</v>
      </c>
      <c r="O101" s="24"/>
    </row>
    <row r="102" ht="12.75" customHeight="1">
      <c r="A102" s="16">
        <f t="shared" si="25"/>
        <v>142.659</v>
      </c>
      <c r="B102" s="18"/>
      <c r="C102" s="18"/>
      <c r="D102" s="80" t="s">
        <v>138</v>
      </c>
      <c r="E102" s="18" t="str">
        <f t="shared" si="37"/>
        <v>SX VIA TAGLIAMONTE</v>
      </c>
      <c r="F102" s="18"/>
      <c r="G102" s="21"/>
      <c r="H102" s="22">
        <f t="shared" si="27"/>
        <v>37</v>
      </c>
      <c r="I102" s="23">
        <v>91.0</v>
      </c>
      <c r="J102" s="23" t="s">
        <v>139</v>
      </c>
      <c r="K102" s="23">
        <v>143059.0</v>
      </c>
      <c r="L102" s="23">
        <v>143.1</v>
      </c>
      <c r="M102" s="23">
        <v>37.0</v>
      </c>
      <c r="N102" s="23">
        <f t="shared" si="28"/>
        <v>143.059</v>
      </c>
      <c r="O102" s="24"/>
    </row>
    <row r="103" ht="12.75" customHeight="1">
      <c r="A103" s="16">
        <f t="shared" si="25"/>
        <v>142.768</v>
      </c>
      <c r="B103" s="18"/>
      <c r="C103" s="18"/>
      <c r="D103" s="80" t="s">
        <v>138</v>
      </c>
      <c r="E103" s="18" t="str">
        <f t="shared" si="37"/>
        <v>DX CORSO UMBERTO</v>
      </c>
      <c r="F103" s="18"/>
      <c r="G103" s="21"/>
      <c r="H103" s="22">
        <f t="shared" si="27"/>
        <v>36</v>
      </c>
      <c r="I103" s="23">
        <v>92.0</v>
      </c>
      <c r="J103" s="23" t="s">
        <v>140</v>
      </c>
      <c r="K103" s="23">
        <v>143168.0</v>
      </c>
      <c r="L103" s="23">
        <v>143.2</v>
      </c>
      <c r="M103" s="23">
        <v>36.0</v>
      </c>
      <c r="N103" s="23">
        <f t="shared" si="28"/>
        <v>143.168</v>
      </c>
      <c r="O103" s="24"/>
    </row>
    <row r="104" ht="12.75" customHeight="1">
      <c r="A104" s="16">
        <f t="shared" si="25"/>
        <v>144.252</v>
      </c>
      <c r="B104" s="18"/>
      <c r="C104" s="18"/>
      <c r="D104" s="80" t="s">
        <v>138</v>
      </c>
      <c r="E104" s="18" t="str">
        <f t="shared" si="37"/>
        <v>SX VIALE EUROPA</v>
      </c>
      <c r="F104" s="18"/>
      <c r="G104" s="21"/>
      <c r="H104" s="22">
        <f t="shared" si="27"/>
        <v>57</v>
      </c>
      <c r="I104" s="23">
        <v>93.0</v>
      </c>
      <c r="J104" s="23" t="s">
        <v>141</v>
      </c>
      <c r="K104" s="23">
        <v>144652.0</v>
      </c>
      <c r="L104" s="23">
        <v>144.7</v>
      </c>
      <c r="M104" s="23">
        <v>57.0</v>
      </c>
      <c r="N104" s="23">
        <f t="shared" si="28"/>
        <v>144.652</v>
      </c>
      <c r="O104" s="24"/>
    </row>
    <row r="105" ht="12.75" customHeight="1">
      <c r="A105" s="16">
        <f t="shared" si="25"/>
        <v>150.032</v>
      </c>
      <c r="B105" s="18"/>
      <c r="C105" s="18"/>
      <c r="D105" s="80" t="s">
        <v>138</v>
      </c>
      <c r="E105" s="18" t="str">
        <f t="shared" si="37"/>
        <v>SX VIA NAZIONALE</v>
      </c>
      <c r="F105" s="18"/>
      <c r="G105" s="21"/>
      <c r="H105" s="22">
        <f t="shared" si="27"/>
        <v>66</v>
      </c>
      <c r="I105" s="23">
        <v>94.0</v>
      </c>
      <c r="J105" s="23" t="s">
        <v>142</v>
      </c>
      <c r="K105" s="23">
        <v>150432.0</v>
      </c>
      <c r="L105" s="23">
        <v>150.4</v>
      </c>
      <c r="M105" s="23">
        <v>66.0</v>
      </c>
      <c r="N105" s="23">
        <f t="shared" si="28"/>
        <v>150.432</v>
      </c>
      <c r="O105" s="24"/>
    </row>
    <row r="106" ht="12.75" customHeight="1">
      <c r="A106" s="16">
        <f t="shared" si="25"/>
        <v>150.573</v>
      </c>
      <c r="B106" s="18"/>
      <c r="C106" s="18"/>
      <c r="D106" s="80" t="s">
        <v>138</v>
      </c>
      <c r="E106" s="18" t="str">
        <f t="shared" si="37"/>
        <v>DX VIA CIRCUMVALLAZIONE</v>
      </c>
      <c r="F106" s="18"/>
      <c r="G106" s="41" t="s">
        <v>59</v>
      </c>
      <c r="H106" s="22">
        <f t="shared" si="27"/>
        <v>43</v>
      </c>
      <c r="I106" s="23">
        <v>95.0</v>
      </c>
      <c r="J106" s="23" t="s">
        <v>143</v>
      </c>
      <c r="K106" s="23">
        <v>150973.0</v>
      </c>
      <c r="L106" s="23">
        <v>151.0</v>
      </c>
      <c r="M106" s="23">
        <v>43.0</v>
      </c>
      <c r="N106" s="23">
        <f t="shared" si="28"/>
        <v>150.973</v>
      </c>
      <c r="O106" s="24"/>
    </row>
    <row r="107" ht="48.75" customHeight="1">
      <c r="A107" s="16">
        <f t="shared" si="25"/>
        <v>152.245</v>
      </c>
      <c r="B107" s="18"/>
      <c r="C107" s="18"/>
      <c r="D107" s="80" t="s">
        <v>138</v>
      </c>
      <c r="E107" s="18" t="str">
        <f t="shared" si="37"/>
        <v>SX VIA SCAPPI</v>
      </c>
      <c r="F107" s="18"/>
      <c r="G107" s="35"/>
      <c r="H107" s="22">
        <f t="shared" si="27"/>
        <v>103</v>
      </c>
      <c r="I107" s="23">
        <v>96.0</v>
      </c>
      <c r="J107" s="23" t="s">
        <v>144</v>
      </c>
      <c r="K107" s="23">
        <v>152645.0</v>
      </c>
      <c r="L107" s="23">
        <v>152.6</v>
      </c>
      <c r="M107" s="23">
        <v>103.0</v>
      </c>
      <c r="N107" s="23">
        <f t="shared" si="28"/>
        <v>152.645</v>
      </c>
      <c r="O107" s="24"/>
    </row>
    <row r="108" ht="12.75" customHeight="1">
      <c r="A108" s="16">
        <f t="shared" si="25"/>
        <v>152.372</v>
      </c>
      <c r="B108" s="18"/>
      <c r="C108" s="18"/>
      <c r="D108" s="80" t="s">
        <v>138</v>
      </c>
      <c r="E108" s="18" t="str">
        <f t="shared" si="37"/>
        <v>DX VIA MONTEDORO</v>
      </c>
      <c r="F108" s="18"/>
      <c r="G108" s="21"/>
      <c r="H108" s="22">
        <f t="shared" si="27"/>
        <v>111</v>
      </c>
      <c r="I108" s="23">
        <v>97.0</v>
      </c>
      <c r="J108" s="23" t="s">
        <v>145</v>
      </c>
      <c r="K108" s="23">
        <v>152772.0</v>
      </c>
      <c r="L108" s="23">
        <v>152.8</v>
      </c>
      <c r="M108" s="23">
        <v>111.0</v>
      </c>
      <c r="N108" s="23">
        <f t="shared" si="28"/>
        <v>152.772</v>
      </c>
      <c r="O108" s="24"/>
    </row>
    <row r="109" ht="12.75" customHeight="1">
      <c r="A109" s="16">
        <f t="shared" si="25"/>
        <v>152.712</v>
      </c>
      <c r="B109" s="18"/>
      <c r="C109" s="18"/>
      <c r="D109" s="80" t="s">
        <v>138</v>
      </c>
      <c r="E109" s="18" t="str">
        <f t="shared" si="37"/>
        <v>SX VIA DE NICOLA</v>
      </c>
      <c r="F109" s="18"/>
      <c r="G109" s="21"/>
      <c r="H109" s="22">
        <f t="shared" si="27"/>
        <v>120</v>
      </c>
      <c r="I109" s="23">
        <v>98.0</v>
      </c>
      <c r="J109" s="23" t="s">
        <v>146</v>
      </c>
      <c r="K109" s="23">
        <v>153112.0</v>
      </c>
      <c r="L109" s="23">
        <v>153.1</v>
      </c>
      <c r="M109" s="23">
        <v>120.0</v>
      </c>
      <c r="N109" s="23">
        <f t="shared" si="28"/>
        <v>153.112</v>
      </c>
      <c r="O109" s="24"/>
    </row>
    <row r="110" ht="12.75" customHeight="1">
      <c r="A110" s="16">
        <f t="shared" si="25"/>
        <v>152.775</v>
      </c>
      <c r="B110" s="18"/>
      <c r="C110" s="18"/>
      <c r="D110" s="80" t="s">
        <v>138</v>
      </c>
      <c r="E110" s="18" t="str">
        <f t="shared" si="37"/>
        <v>DX VIA COZZOLINO</v>
      </c>
      <c r="F110" s="18"/>
      <c r="G110" s="21"/>
      <c r="H110" s="22">
        <f t="shared" si="27"/>
        <v>118</v>
      </c>
      <c r="I110" s="23">
        <v>99.0</v>
      </c>
      <c r="J110" s="23" t="s">
        <v>147</v>
      </c>
      <c r="K110" s="23">
        <v>153175.0</v>
      </c>
      <c r="L110" s="23">
        <v>153.2</v>
      </c>
      <c r="M110" s="23">
        <v>118.0</v>
      </c>
      <c r="N110" s="23">
        <f t="shared" si="28"/>
        <v>153.175</v>
      </c>
      <c r="O110" s="24"/>
    </row>
    <row r="111" ht="12.75" customHeight="1">
      <c r="A111" s="16">
        <f t="shared" si="25"/>
        <v>158.721</v>
      </c>
      <c r="B111" s="18"/>
      <c r="C111" s="18"/>
      <c r="D111" s="80" t="s">
        <v>148</v>
      </c>
      <c r="E111" s="18" t="str">
        <f t="shared" si="37"/>
        <v>SX VIA LIBERTA</v>
      </c>
      <c r="F111" s="18"/>
      <c r="G111" s="21"/>
      <c r="H111" s="22">
        <f t="shared" si="27"/>
        <v>147</v>
      </c>
      <c r="I111" s="23">
        <v>100.0</v>
      </c>
      <c r="J111" s="23" t="s">
        <v>149</v>
      </c>
      <c r="K111" s="23">
        <v>159121.0</v>
      </c>
      <c r="L111" s="23">
        <v>159.1</v>
      </c>
      <c r="M111" s="23">
        <v>147.0</v>
      </c>
      <c r="N111" s="23">
        <f t="shared" si="28"/>
        <v>159.121</v>
      </c>
      <c r="O111" s="24"/>
    </row>
    <row r="112" ht="12.75" customHeight="1">
      <c r="A112" s="16">
        <f t="shared" si="25"/>
        <v>160.414</v>
      </c>
      <c r="B112" s="18"/>
      <c r="C112" s="18"/>
      <c r="D112" s="28" t="s">
        <v>112</v>
      </c>
      <c r="E112" s="18" t="str">
        <f t="shared" si="37"/>
        <v>SX VIALE SAN FRANCESCO</v>
      </c>
      <c r="F112" s="18"/>
      <c r="G112" s="21"/>
      <c r="H112" s="22">
        <f t="shared" si="27"/>
        <v>65</v>
      </c>
      <c r="I112" s="23">
        <v>101.0</v>
      </c>
      <c r="J112" s="23" t="s">
        <v>150</v>
      </c>
      <c r="K112" s="23">
        <v>160814.0</v>
      </c>
      <c r="L112" s="23">
        <v>160.8</v>
      </c>
      <c r="M112" s="23">
        <v>65.0</v>
      </c>
      <c r="N112" s="23">
        <f t="shared" si="28"/>
        <v>160.814</v>
      </c>
      <c r="O112" s="24"/>
    </row>
    <row r="113" ht="25.5" customHeight="1">
      <c r="A113" s="16">
        <f t="shared" si="25"/>
        <v>160.801</v>
      </c>
      <c r="B113" s="18"/>
      <c r="C113" s="18"/>
      <c r="D113" s="28" t="s">
        <v>17</v>
      </c>
      <c r="E113" s="18" t="str">
        <f t="shared" si="37"/>
        <v>SX VIALE DELLA ROMANIA</v>
      </c>
      <c r="F113" s="18"/>
      <c r="G113" s="38" t="s">
        <v>151</v>
      </c>
      <c r="H113" s="22">
        <f t="shared" si="27"/>
        <v>59</v>
      </c>
      <c r="I113" s="23">
        <v>102.0</v>
      </c>
      <c r="J113" s="23" t="s">
        <v>152</v>
      </c>
      <c r="K113" s="23">
        <v>161201.0</v>
      </c>
      <c r="L113" s="23">
        <v>161.2</v>
      </c>
      <c r="M113" s="23">
        <v>59.0</v>
      </c>
      <c r="N113" s="23">
        <f t="shared" si="28"/>
        <v>161.201</v>
      </c>
      <c r="O113" s="24"/>
    </row>
    <row r="114" ht="21.0" customHeight="1">
      <c r="A114" s="16">
        <f t="shared" si="25"/>
        <v>164.519</v>
      </c>
      <c r="B114" s="18"/>
      <c r="C114" s="18"/>
      <c r="D114" s="28" t="s">
        <v>17</v>
      </c>
      <c r="E114" s="18" t="str">
        <f t="shared" si="37"/>
        <v>SX VIALE D. ATRIPALDI</v>
      </c>
      <c r="F114" s="18"/>
      <c r="G114" s="21"/>
      <c r="H114" s="22">
        <f t="shared" si="27"/>
        <v>13</v>
      </c>
      <c r="I114" s="23">
        <v>103.0</v>
      </c>
      <c r="J114" s="23" t="s">
        <v>153</v>
      </c>
      <c r="K114" s="23">
        <v>164919.0</v>
      </c>
      <c r="L114" s="23">
        <v>164.9</v>
      </c>
      <c r="M114" s="23">
        <v>13.0</v>
      </c>
      <c r="N114" s="23">
        <f t="shared" si="28"/>
        <v>164.919</v>
      </c>
      <c r="O114" s="26">
        <v>8.0</v>
      </c>
    </row>
    <row r="115" ht="21.0" customHeight="1">
      <c r="A115" s="16">
        <f t="shared" si="25"/>
        <v>165.082</v>
      </c>
      <c r="B115" s="18"/>
      <c r="C115" s="18"/>
      <c r="D115" s="28" t="s">
        <v>17</v>
      </c>
      <c r="E115" s="18" t="str">
        <f t="shared" si="37"/>
        <v>DX VIALE TAVERNA DEL FERRO</v>
      </c>
      <c r="F115" s="18"/>
      <c r="G115" s="21"/>
      <c r="H115" s="22">
        <f t="shared" si="27"/>
        <v>9</v>
      </c>
      <c r="I115" s="23">
        <v>104.0</v>
      </c>
      <c r="J115" s="23" t="s">
        <v>154</v>
      </c>
      <c r="K115" s="23">
        <v>165482.0</v>
      </c>
      <c r="L115" s="23">
        <v>165.5</v>
      </c>
      <c r="M115" s="23">
        <v>9.0</v>
      </c>
      <c r="N115" s="23">
        <f t="shared" si="28"/>
        <v>165.482</v>
      </c>
      <c r="O115" s="24"/>
    </row>
    <row r="116" ht="21.0" customHeight="1">
      <c r="A116" s="16">
        <f t="shared" si="25"/>
        <v>165.587</v>
      </c>
      <c r="B116" s="18"/>
      <c r="C116" s="18"/>
      <c r="D116" s="28" t="s">
        <v>17</v>
      </c>
      <c r="E116" s="18" t="str">
        <f t="shared" si="37"/>
        <v>SX VIA AUBRY</v>
      </c>
      <c r="F116" s="18"/>
      <c r="G116" s="21"/>
      <c r="H116" s="22">
        <f t="shared" si="27"/>
        <v>19</v>
      </c>
      <c r="I116" s="23">
        <v>105.0</v>
      </c>
      <c r="J116" s="23" t="s">
        <v>155</v>
      </c>
      <c r="K116" s="23">
        <v>165987.0</v>
      </c>
      <c r="L116" s="23">
        <v>166.0</v>
      </c>
      <c r="M116" s="23">
        <v>19.0</v>
      </c>
      <c r="N116" s="23">
        <f t="shared" si="28"/>
        <v>165.987</v>
      </c>
      <c r="O116" s="24"/>
    </row>
    <row r="117" ht="21.75" customHeight="1">
      <c r="A117" s="16">
        <f t="shared" si="25"/>
        <v>165.727</v>
      </c>
      <c r="B117" s="18"/>
      <c r="C117" s="18"/>
      <c r="D117" s="28" t="s">
        <v>17</v>
      </c>
      <c r="E117" s="18" t="str">
        <f t="shared" si="37"/>
        <v>DX CORSO SAN GIOVANNI A TEDUCCIO</v>
      </c>
      <c r="F117" s="18"/>
      <c r="G117" s="38" t="s">
        <v>156</v>
      </c>
      <c r="H117" s="22">
        <f t="shared" si="27"/>
        <v>14</v>
      </c>
      <c r="I117" s="23">
        <v>106.0</v>
      </c>
      <c r="J117" s="23" t="s">
        <v>157</v>
      </c>
      <c r="K117" s="23">
        <v>166127.0</v>
      </c>
      <c r="L117" s="23">
        <v>166.1</v>
      </c>
      <c r="M117" s="23">
        <v>14.0</v>
      </c>
      <c r="N117" s="23">
        <f t="shared" si="28"/>
        <v>166.127</v>
      </c>
      <c r="O117" s="24"/>
    </row>
    <row r="118" ht="21.75" customHeight="1">
      <c r="A118" s="16">
        <f t="shared" si="25"/>
        <v>171.015</v>
      </c>
      <c r="B118" s="18"/>
      <c r="C118" s="18"/>
      <c r="D118" s="28" t="s">
        <v>17</v>
      </c>
      <c r="E118" s="18" t="str">
        <f t="shared" si="37"/>
        <v>DX PIAZZA MUNICIMPIO</v>
      </c>
      <c r="F118" s="18"/>
      <c r="G118" s="21"/>
      <c r="H118" s="22">
        <f t="shared" si="27"/>
        <v>9</v>
      </c>
      <c r="I118" s="23">
        <v>107.0</v>
      </c>
      <c r="J118" t="s">
        <v>158</v>
      </c>
      <c r="K118" s="23">
        <v>171415.0</v>
      </c>
      <c r="L118" s="23">
        <v>171.4</v>
      </c>
      <c r="M118" s="23">
        <v>9.0</v>
      </c>
      <c r="N118" s="23">
        <f t="shared" si="28"/>
        <v>171.415</v>
      </c>
      <c r="O118" s="24"/>
    </row>
    <row r="119" ht="21.0" customHeight="1">
      <c r="A119" s="16">
        <f t="shared" si="25"/>
        <v>171.145</v>
      </c>
      <c r="B119" s="18"/>
      <c r="C119" s="18"/>
      <c r="D119" s="28" t="s">
        <v>17</v>
      </c>
      <c r="E119" s="18" t="str">
        <f t="shared" si="37"/>
        <v>SX VIA VITTORIO EMANUELE III</v>
      </c>
      <c r="F119" s="18"/>
      <c r="G119" s="54" t="s">
        <v>90</v>
      </c>
      <c r="H119" s="22">
        <f t="shared" si="27"/>
        <v>12</v>
      </c>
      <c r="I119" s="23">
        <v>108.0</v>
      </c>
      <c r="J119" s="23" t="s">
        <v>159</v>
      </c>
      <c r="K119" s="23">
        <v>171545.0</v>
      </c>
      <c r="L119" s="23">
        <v>171.5</v>
      </c>
      <c r="M119" s="23">
        <v>12.0</v>
      </c>
      <c r="N119" s="23">
        <f t="shared" si="28"/>
        <v>171.545</v>
      </c>
      <c r="O119" s="24"/>
    </row>
    <row r="120" ht="21.0" customHeight="1">
      <c r="A120" s="16">
        <f t="shared" si="25"/>
        <v>171.606</v>
      </c>
      <c r="B120" s="18"/>
      <c r="C120" s="18"/>
      <c r="D120" s="28" t="s">
        <v>17</v>
      </c>
      <c r="E120" s="18" t="str">
        <f t="shared" si="37"/>
        <v>SX PIAZZA PLEBISCITO</v>
      </c>
      <c r="F120" s="18"/>
      <c r="G120" s="21"/>
      <c r="H120" s="22">
        <f t="shared" si="27"/>
        <v>29</v>
      </c>
      <c r="I120" s="23">
        <v>109.0</v>
      </c>
      <c r="J120" s="23" t="s">
        <v>160</v>
      </c>
      <c r="K120" s="23">
        <v>172006.0</v>
      </c>
      <c r="L120" s="23">
        <v>172.0</v>
      </c>
      <c r="M120" s="23">
        <v>29.0</v>
      </c>
      <c r="N120" s="23">
        <f t="shared" si="28"/>
        <v>172.006</v>
      </c>
      <c r="O120" s="24"/>
    </row>
    <row r="121" ht="45.75" customHeight="1">
      <c r="A121" s="16">
        <f t="shared" si="25"/>
        <v>171.676</v>
      </c>
      <c r="B121" s="18"/>
      <c r="C121" s="18"/>
      <c r="D121" s="28" t="s">
        <v>17</v>
      </c>
      <c r="E121" s="18" t="str">
        <f t="shared" si="37"/>
        <v>PIAZZA PLEBISCITO</v>
      </c>
      <c r="F121" s="18"/>
      <c r="G121" s="81" t="s">
        <v>161</v>
      </c>
      <c r="H121" s="22">
        <f t="shared" si="27"/>
        <v>33</v>
      </c>
      <c r="I121" s="23">
        <v>110.0</v>
      </c>
      <c r="J121" s="23" t="s">
        <v>162</v>
      </c>
      <c r="K121" s="23">
        <v>172076.0</v>
      </c>
      <c r="L121" s="23">
        <v>172.1</v>
      </c>
      <c r="M121" s="23">
        <v>33.0</v>
      </c>
      <c r="N121" s="23">
        <f t="shared" si="28"/>
        <v>172.076</v>
      </c>
      <c r="O121" s="24"/>
    </row>
    <row r="122">
      <c r="A122" s="16">
        <f t="shared" si="25"/>
        <v>172.987</v>
      </c>
      <c r="B122" s="18"/>
      <c r="C122" s="18"/>
      <c r="D122" s="28" t="s">
        <v>17</v>
      </c>
      <c r="E122" s="18" t="str">
        <f t="shared" si="37"/>
        <v>VIA PARTENOPE</v>
      </c>
      <c r="F122" s="18"/>
      <c r="G122" s="81" t="s">
        <v>163</v>
      </c>
      <c r="H122" s="22">
        <f t="shared" si="27"/>
        <v>0</v>
      </c>
      <c r="I122" s="23">
        <v>111.0</v>
      </c>
      <c r="J122" s="23" t="s">
        <v>164</v>
      </c>
      <c r="K122" s="23">
        <v>173387.0</v>
      </c>
      <c r="L122" s="23">
        <v>173.4</v>
      </c>
      <c r="M122" s="23">
        <v>0.0</v>
      </c>
      <c r="N122" s="23">
        <f t="shared" si="28"/>
        <v>173.387</v>
      </c>
      <c r="O122" s="24"/>
    </row>
    <row r="123" ht="12.75" customHeight="1">
      <c r="A123" s="16">
        <f t="shared" si="25"/>
        <v>174.63</v>
      </c>
      <c r="B123" s="18"/>
      <c r="C123" s="18"/>
      <c r="D123" s="28" t="s">
        <v>17</v>
      </c>
      <c r="E123" s="18" t="str">
        <f t="shared" si="37"/>
        <v>DX PIAZZA DELLA REPUBBLICA</v>
      </c>
      <c r="F123" s="18"/>
      <c r="G123" s="21"/>
      <c r="H123" s="22">
        <f t="shared" si="27"/>
        <v>1</v>
      </c>
      <c r="I123" s="23">
        <v>112.0</v>
      </c>
      <c r="J123" s="23" t="s">
        <v>165</v>
      </c>
      <c r="K123" s="23">
        <v>175030.0</v>
      </c>
      <c r="L123" s="23">
        <v>175.0</v>
      </c>
      <c r="M123" s="23">
        <v>1.0</v>
      </c>
      <c r="N123" s="23">
        <f t="shared" si="28"/>
        <v>175.03</v>
      </c>
      <c r="O123" s="24"/>
    </row>
    <row r="124" ht="12.75" customHeight="1">
      <c r="A124" s="16">
        <f t="shared" si="25"/>
        <v>174.747</v>
      </c>
      <c r="B124" s="18"/>
      <c r="C124" s="18"/>
      <c r="D124" s="28" t="s">
        <v>17</v>
      </c>
      <c r="E124" s="18" t="str">
        <f t="shared" si="37"/>
        <v>SX VIA GRAMSCI</v>
      </c>
      <c r="F124" s="18"/>
      <c r="G124" s="21"/>
      <c r="H124" s="22">
        <f t="shared" si="27"/>
        <v>4</v>
      </c>
      <c r="I124" s="23">
        <v>113.0</v>
      </c>
      <c r="J124" s="23" t="s">
        <v>166</v>
      </c>
      <c r="K124" s="23">
        <v>175147.0</v>
      </c>
      <c r="L124" s="23">
        <v>175.1</v>
      </c>
      <c r="M124" s="23">
        <v>4.0</v>
      </c>
      <c r="N124" s="23">
        <f t="shared" si="28"/>
        <v>175.147</v>
      </c>
      <c r="O124" s="24"/>
    </row>
    <row r="125" ht="12.75" customHeight="1">
      <c r="A125" s="16">
        <f t="shared" si="25"/>
        <v>175.335</v>
      </c>
      <c r="B125" s="18"/>
      <c r="C125" s="18"/>
      <c r="D125" s="28" t="s">
        <v>17</v>
      </c>
      <c r="E125" s="18" t="str">
        <f t="shared" si="37"/>
        <v>DX SALITA PIEDIGROTTA</v>
      </c>
      <c r="F125" s="18"/>
      <c r="G125" s="54" t="s">
        <v>90</v>
      </c>
      <c r="H125" s="22">
        <f t="shared" si="27"/>
        <v>12</v>
      </c>
      <c r="I125" s="23">
        <v>114.0</v>
      </c>
      <c r="J125" s="23" t="s">
        <v>167</v>
      </c>
      <c r="K125" s="23">
        <v>175735.0</v>
      </c>
      <c r="L125" s="23">
        <v>175.7</v>
      </c>
      <c r="M125" s="23">
        <v>12.0</v>
      </c>
      <c r="N125" s="23">
        <f t="shared" si="28"/>
        <v>175.735</v>
      </c>
      <c r="O125" s="24"/>
    </row>
    <row r="126" ht="12.75" customHeight="1">
      <c r="A126" s="16">
        <f t="shared" si="25"/>
        <v>175.561</v>
      </c>
      <c r="B126" s="18"/>
      <c r="C126" s="18"/>
      <c r="D126" s="28" t="s">
        <v>17</v>
      </c>
      <c r="E126" s="18" t="str">
        <f t="shared" si="37"/>
        <v>SX GALLERIA 4 GIORNATE</v>
      </c>
      <c r="F126" s="18"/>
      <c r="G126" s="38" t="s">
        <v>168</v>
      </c>
      <c r="H126" s="22">
        <f t="shared" si="27"/>
        <v>18</v>
      </c>
      <c r="I126" s="23">
        <v>115.0</v>
      </c>
      <c r="J126" s="23" t="s">
        <v>169</v>
      </c>
      <c r="K126" s="23">
        <v>175961.0</v>
      </c>
      <c r="L126" s="23">
        <v>176.0</v>
      </c>
      <c r="M126" s="23">
        <v>18.0</v>
      </c>
      <c r="N126" s="23">
        <f t="shared" si="28"/>
        <v>175.961</v>
      </c>
      <c r="O126" s="24"/>
    </row>
    <row r="127" ht="12.75" customHeight="1">
      <c r="A127" s="16">
        <f t="shared" si="25"/>
        <v>175.794</v>
      </c>
      <c r="B127" s="18"/>
      <c r="C127" s="18"/>
      <c r="D127" s="28" t="s">
        <v>17</v>
      </c>
      <c r="E127" s="28" t="str">
        <f t="shared" si="37"/>
        <v>GALLERIA 4 GIORNATE ATTENZIONE LUCI</v>
      </c>
      <c r="F127" s="18"/>
      <c r="G127" s="38" t="s">
        <v>170</v>
      </c>
      <c r="H127" s="22">
        <f t="shared" si="27"/>
        <v>64</v>
      </c>
      <c r="I127" s="23">
        <v>116.0</v>
      </c>
      <c r="J127" s="23" t="s">
        <v>171</v>
      </c>
      <c r="K127" s="23">
        <v>176194.0</v>
      </c>
      <c r="L127" s="23">
        <v>176.2</v>
      </c>
      <c r="M127" s="23">
        <v>64.0</v>
      </c>
      <c r="N127" s="23">
        <f t="shared" si="28"/>
        <v>176.194</v>
      </c>
      <c r="O127" s="24"/>
    </row>
    <row r="128" ht="12.75" customHeight="1">
      <c r="A128" s="16">
        <f t="shared" si="25"/>
        <v>177.33</v>
      </c>
      <c r="B128" s="18"/>
      <c r="C128" s="18"/>
      <c r="D128" s="28" t="s">
        <v>17</v>
      </c>
      <c r="E128" s="18" t="str">
        <f t="shared" si="37"/>
        <v>VIALE AUGUSTO</v>
      </c>
      <c r="F128" s="18"/>
      <c r="G128" s="21"/>
      <c r="H128" s="22">
        <f t="shared" si="27"/>
        <v>28</v>
      </c>
      <c r="I128" s="23">
        <v>117.0</v>
      </c>
      <c r="J128" s="23" t="s">
        <v>172</v>
      </c>
      <c r="K128" s="23">
        <v>177730.0</v>
      </c>
      <c r="L128" s="23">
        <v>177.7</v>
      </c>
      <c r="M128" s="23">
        <v>28.0</v>
      </c>
      <c r="N128" s="23">
        <f t="shared" si="28"/>
        <v>177.73</v>
      </c>
      <c r="O128" s="24"/>
    </row>
    <row r="129" ht="12.75" customHeight="1">
      <c r="A129" s="16">
        <f t="shared" si="25"/>
        <v>177.574</v>
      </c>
      <c r="B129" s="18"/>
      <c r="C129" s="18"/>
      <c r="D129" s="28" t="s">
        <v>17</v>
      </c>
      <c r="E129" s="18" t="str">
        <f t="shared" si="37"/>
        <v>VIALE AUGUSTO</v>
      </c>
      <c r="F129" s="18"/>
      <c r="G129" s="21"/>
      <c r="H129" s="22">
        <f t="shared" si="27"/>
        <v>40</v>
      </c>
      <c r="I129" s="23">
        <v>118.0</v>
      </c>
      <c r="J129" s="23" t="s">
        <v>172</v>
      </c>
      <c r="K129" s="23">
        <v>177974.0</v>
      </c>
      <c r="L129" s="23">
        <v>178.0</v>
      </c>
      <c r="M129" s="23">
        <v>40.0</v>
      </c>
      <c r="N129" s="23">
        <f t="shared" si="28"/>
        <v>177.974</v>
      </c>
      <c r="O129" s="24"/>
    </row>
    <row r="130" ht="12.75" customHeight="1">
      <c r="A130" s="16">
        <f t="shared" si="25"/>
        <v>177.597</v>
      </c>
      <c r="B130" s="18"/>
      <c r="C130" s="18"/>
      <c r="D130" s="28" t="s">
        <v>17</v>
      </c>
      <c r="E130" s="18" t="str">
        <f t="shared" si="37"/>
        <v>DX VERSO VIA G.B. MARINO</v>
      </c>
      <c r="F130" s="18"/>
      <c r="G130" s="21"/>
      <c r="H130" s="22">
        <f t="shared" si="27"/>
        <v>43</v>
      </c>
      <c r="I130" s="23">
        <v>119.0</v>
      </c>
      <c r="J130" s="23" t="s">
        <v>173</v>
      </c>
      <c r="K130" s="23">
        <v>177997.0</v>
      </c>
      <c r="L130" s="23">
        <v>178.0</v>
      </c>
      <c r="M130" s="23">
        <v>43.0</v>
      </c>
      <c r="N130" s="23">
        <f t="shared" si="28"/>
        <v>177.997</v>
      </c>
      <c r="O130" s="24"/>
    </row>
    <row r="131" ht="12.75" customHeight="1">
      <c r="A131" s="16">
        <f t="shared" si="25"/>
        <v>177.819</v>
      </c>
      <c r="B131" s="18"/>
      <c r="C131" s="18"/>
      <c r="D131" s="28" t="s">
        <v>17</v>
      </c>
      <c r="E131" s="18" t="str">
        <f t="shared" si="37"/>
        <v>VIA G B MARINO</v>
      </c>
      <c r="F131" s="18"/>
      <c r="G131" s="21"/>
      <c r="H131" s="22">
        <f t="shared" si="27"/>
        <v>28</v>
      </c>
      <c r="I131" s="23">
        <v>120.0</v>
      </c>
      <c r="J131" s="23" t="s">
        <v>174</v>
      </c>
      <c r="K131" s="23">
        <v>178219.0</v>
      </c>
      <c r="L131" s="23">
        <v>178.2</v>
      </c>
      <c r="M131" s="23">
        <v>28.0</v>
      </c>
      <c r="N131" s="23">
        <f t="shared" si="28"/>
        <v>178.219</v>
      </c>
      <c r="O131" s="24"/>
    </row>
    <row r="132" ht="12.75" customHeight="1">
      <c r="A132" s="16">
        <f t="shared" si="25"/>
        <v>177.883</v>
      </c>
      <c r="B132" s="18"/>
      <c r="C132" s="18"/>
      <c r="D132" s="28" t="s">
        <v>17</v>
      </c>
      <c r="E132" s="18" t="str">
        <f t="shared" si="37"/>
        <v>VIA G B MARINO</v>
      </c>
      <c r="F132" s="18"/>
      <c r="G132" s="21"/>
      <c r="H132" s="22">
        <f t="shared" si="27"/>
        <v>34</v>
      </c>
      <c r="I132" s="23">
        <v>121.0</v>
      </c>
      <c r="J132" s="23" t="s">
        <v>174</v>
      </c>
      <c r="K132" s="23">
        <v>178283.0</v>
      </c>
      <c r="L132" s="23">
        <v>178.3</v>
      </c>
      <c r="M132" s="23">
        <v>34.0</v>
      </c>
      <c r="N132" s="23">
        <f t="shared" si="28"/>
        <v>178.283</v>
      </c>
      <c r="O132" s="24"/>
    </row>
    <row r="133" ht="12.75" customHeight="1">
      <c r="A133" s="16">
        <f t="shared" si="25"/>
        <v>178.218</v>
      </c>
      <c r="B133" s="18"/>
      <c r="C133" s="18"/>
      <c r="D133" s="28" t="s">
        <v>17</v>
      </c>
      <c r="E133" s="18" t="str">
        <f t="shared" si="37"/>
        <v>SX VIA DE GENNARO</v>
      </c>
      <c r="F133" s="18"/>
      <c r="G133" s="21"/>
      <c r="H133" s="22">
        <f t="shared" si="27"/>
        <v>41</v>
      </c>
      <c r="I133" s="23">
        <v>122.0</v>
      </c>
      <c r="J133" s="23" t="s">
        <v>175</v>
      </c>
      <c r="K133" s="23">
        <v>178618.0</v>
      </c>
      <c r="L133" s="23">
        <v>178.6</v>
      </c>
      <c r="M133" s="23">
        <v>41.0</v>
      </c>
      <c r="N133" s="23">
        <f t="shared" si="28"/>
        <v>178.618</v>
      </c>
      <c r="O133" s="24"/>
    </row>
    <row r="134" ht="12.75" customHeight="1">
      <c r="A134" s="16">
        <f t="shared" si="25"/>
        <v>178.706</v>
      </c>
      <c r="B134" s="18"/>
      <c r="C134" s="18"/>
      <c r="D134" s="28" t="s">
        <v>17</v>
      </c>
      <c r="E134" s="18" t="str">
        <f t="shared" si="37"/>
        <v>VIALE CLAUDIO</v>
      </c>
      <c r="F134" s="18"/>
      <c r="G134" s="21"/>
      <c r="H134" s="22">
        <f t="shared" si="27"/>
        <v>39</v>
      </c>
      <c r="I134" s="23">
        <v>123.0</v>
      </c>
      <c r="J134" s="23" t="s">
        <v>176</v>
      </c>
      <c r="K134" s="23">
        <v>179106.0</v>
      </c>
      <c r="L134" s="23">
        <v>179.1</v>
      </c>
      <c r="M134" s="23">
        <v>39.0</v>
      </c>
      <c r="N134" s="23">
        <f t="shared" si="28"/>
        <v>179.106</v>
      </c>
      <c r="O134" s="24"/>
    </row>
    <row r="135" ht="12.75" customHeight="1">
      <c r="A135" s="16">
        <f t="shared" si="25"/>
        <v>179.02</v>
      </c>
      <c r="B135" s="18"/>
      <c r="C135" s="18"/>
      <c r="D135" s="28" t="s">
        <v>17</v>
      </c>
      <c r="E135" s="18" t="str">
        <f t="shared" si="37"/>
        <v>SX INGRESSO MOSTRA</v>
      </c>
      <c r="F135" s="18"/>
      <c r="G135" s="21"/>
      <c r="H135" s="22">
        <f t="shared" si="27"/>
        <v>29</v>
      </c>
      <c r="I135" s="23">
        <v>124.0</v>
      </c>
      <c r="J135" s="23" t="s">
        <v>177</v>
      </c>
      <c r="K135" s="23">
        <v>179420.0</v>
      </c>
      <c r="L135" s="23">
        <v>179.4</v>
      </c>
      <c r="M135" s="23">
        <v>29.0</v>
      </c>
      <c r="N135" s="23">
        <f t="shared" si="28"/>
        <v>179.42</v>
      </c>
      <c r="O135" s="24"/>
    </row>
    <row r="136" ht="12.75" customHeight="1">
      <c r="A136" s="16">
        <f t="shared" si="25"/>
        <v>179.257</v>
      </c>
      <c r="B136" s="18"/>
      <c r="C136" s="18"/>
      <c r="D136" s="28" t="s">
        <v>17</v>
      </c>
      <c r="E136" s="18" t="str">
        <f t="shared" si="37"/>
        <v>SX VERSO ARRIVO</v>
      </c>
      <c r="F136" s="18"/>
      <c r="G136" s="21"/>
      <c r="H136" s="22">
        <f t="shared" si="27"/>
        <v>35</v>
      </c>
      <c r="I136" s="23">
        <v>125.0</v>
      </c>
      <c r="J136" s="23" t="s">
        <v>178</v>
      </c>
      <c r="K136" s="23">
        <v>179657.0</v>
      </c>
      <c r="L136" s="23">
        <v>179.7</v>
      </c>
      <c r="M136" s="23">
        <v>35.0</v>
      </c>
      <c r="N136" s="23">
        <f t="shared" si="28"/>
        <v>179.657</v>
      </c>
      <c r="O136" s="24"/>
    </row>
    <row r="137" ht="12.75" customHeight="1">
      <c r="A137" s="16"/>
      <c r="B137" s="18"/>
      <c r="C137" s="18"/>
      <c r="D137" s="82" t="s">
        <v>179</v>
      </c>
      <c r="E137" s="20"/>
      <c r="F137" s="18">
        <v>193.9</v>
      </c>
      <c r="G137" s="21"/>
      <c r="H137" s="22" t="s">
        <v>180</v>
      </c>
      <c r="O137" s="24"/>
    </row>
    <row r="138" ht="12.75" customHeight="1">
      <c r="A138" s="83"/>
      <c r="B138" s="84" t="s">
        <v>181</v>
      </c>
      <c r="C138" s="85"/>
      <c r="D138" s="85"/>
      <c r="E138" s="85"/>
      <c r="F138" s="85"/>
      <c r="G138" s="20"/>
      <c r="H138" s="86"/>
    </row>
    <row r="139" ht="12.75" customHeight="1">
      <c r="A139" s="87"/>
      <c r="B139" s="88" t="s">
        <v>182</v>
      </c>
      <c r="C139" s="89"/>
      <c r="D139" s="89"/>
      <c r="E139" s="89"/>
      <c r="F139" s="89"/>
      <c r="G139" s="89"/>
      <c r="H139" s="90"/>
    </row>
    <row r="140" ht="12.75" customHeight="1"/>
    <row r="141" ht="24.0" customHeight="1">
      <c r="A141" s="91" t="s">
        <v>183</v>
      </c>
      <c r="B141" s="92"/>
      <c r="C141" s="92"/>
      <c r="D141" s="92"/>
      <c r="E141" s="92"/>
      <c r="F141" s="92"/>
      <c r="G141" s="92"/>
      <c r="H141" s="93"/>
    </row>
    <row r="142" ht="23.25" customHeight="1">
      <c r="A142" s="91" t="s">
        <v>184</v>
      </c>
      <c r="B142" s="92"/>
      <c r="C142" s="92"/>
      <c r="D142" s="92"/>
      <c r="E142" s="92"/>
      <c r="F142" s="92"/>
      <c r="G142" s="92"/>
      <c r="H142" s="93"/>
    </row>
    <row r="143" ht="23.25" customHeight="1">
      <c r="A143" s="94" t="s">
        <v>185</v>
      </c>
      <c r="B143" s="92"/>
      <c r="C143" s="92"/>
      <c r="D143" s="92"/>
      <c r="E143" s="92"/>
      <c r="F143" s="92"/>
      <c r="G143" s="92"/>
      <c r="H143" s="93"/>
      <c r="I143" s="91"/>
      <c r="J143" s="92"/>
      <c r="K143" s="92"/>
      <c r="L143" s="95"/>
    </row>
    <row r="144" ht="23.25" customHeight="1">
      <c r="A144" s="94" t="s">
        <v>186</v>
      </c>
      <c r="B144" s="92"/>
      <c r="C144" s="92"/>
      <c r="D144" s="92"/>
      <c r="E144" s="92"/>
      <c r="F144" s="92"/>
      <c r="G144" s="92"/>
      <c r="H144" s="93"/>
    </row>
    <row r="145" ht="23.25" customHeight="1">
      <c r="A145" s="94" t="s">
        <v>187</v>
      </c>
      <c r="B145" s="92"/>
      <c r="C145" s="92"/>
      <c r="D145" s="92"/>
      <c r="E145" s="92"/>
      <c r="F145" s="92"/>
      <c r="G145" s="92"/>
      <c r="H145" s="93"/>
    </row>
    <row r="146" ht="23.25" customHeight="1">
      <c r="A146" s="94" t="s">
        <v>188</v>
      </c>
      <c r="B146" s="92"/>
      <c r="C146" s="92"/>
      <c r="D146" s="92"/>
      <c r="E146" s="92"/>
      <c r="F146" s="92"/>
      <c r="G146" s="92"/>
      <c r="H146" s="93"/>
    </row>
    <row r="147" ht="23.25" customHeight="1">
      <c r="A147" s="94" t="s">
        <v>189</v>
      </c>
      <c r="B147" s="92"/>
      <c r="C147" s="92"/>
      <c r="D147" s="92"/>
      <c r="E147" s="92"/>
      <c r="F147" s="92"/>
      <c r="G147" s="92"/>
      <c r="H147" s="93"/>
    </row>
    <row r="148" ht="23.25" customHeight="1">
      <c r="A148" s="94" t="s">
        <v>190</v>
      </c>
      <c r="B148" s="92"/>
      <c r="C148" s="92"/>
      <c r="D148" s="92"/>
      <c r="E148" s="92"/>
      <c r="F148" s="92"/>
      <c r="G148" s="92"/>
      <c r="H148" s="93"/>
    </row>
    <row r="149" ht="23.25" customHeight="1">
      <c r="A149" s="94" t="s">
        <v>191</v>
      </c>
      <c r="B149" s="92"/>
      <c r="C149" s="92"/>
      <c r="D149" s="92"/>
      <c r="E149" s="92"/>
      <c r="F149" s="92"/>
      <c r="G149" s="92"/>
      <c r="H149" s="93"/>
    </row>
    <row r="150" ht="24.0" customHeight="1">
      <c r="A150" s="94" t="s">
        <v>192</v>
      </c>
      <c r="B150" s="92"/>
      <c r="C150" s="92"/>
      <c r="D150" s="92"/>
      <c r="E150" s="92"/>
      <c r="F150" s="92"/>
      <c r="G150" s="92"/>
      <c r="H150" s="93"/>
    </row>
    <row r="151" ht="20.25" customHeight="1">
      <c r="A151" s="94" t="s">
        <v>193</v>
      </c>
      <c r="B151" s="92"/>
      <c r="C151" s="92"/>
      <c r="D151" s="92"/>
      <c r="E151" s="92"/>
      <c r="F151" s="92"/>
      <c r="G151" s="92"/>
      <c r="H151" s="93"/>
    </row>
    <row r="152" ht="12.75" customHeight="1"/>
    <row r="153" ht="12.75" customHeight="1">
      <c r="A153" s="96" t="s">
        <v>194</v>
      </c>
      <c r="B153" s="92"/>
      <c r="C153" s="92"/>
      <c r="D153" s="92"/>
      <c r="E153" s="92"/>
      <c r="F153" s="92"/>
      <c r="G153" s="92"/>
      <c r="H153" s="93"/>
    </row>
    <row r="154" ht="12.75" customHeight="1">
      <c r="A154" s="96" t="s">
        <v>195</v>
      </c>
      <c r="B154" s="92"/>
      <c r="C154" s="92"/>
      <c r="D154" s="92"/>
      <c r="E154" s="92"/>
      <c r="F154" s="92"/>
      <c r="G154" s="92"/>
      <c r="H154" s="93"/>
    </row>
    <row r="155" ht="12.75" customHeight="1">
      <c r="A155" s="96" t="s">
        <v>196</v>
      </c>
      <c r="B155" s="92"/>
      <c r="C155" s="92"/>
      <c r="D155" s="92"/>
      <c r="E155" s="92"/>
      <c r="F155" s="92"/>
      <c r="G155" s="92"/>
      <c r="H155" s="93"/>
    </row>
    <row r="156" ht="12.75" customHeight="1">
      <c r="A156" s="96" t="s">
        <v>197</v>
      </c>
      <c r="B156" s="92"/>
      <c r="C156" s="92"/>
      <c r="D156" s="92"/>
      <c r="E156" s="92"/>
      <c r="F156" s="92"/>
      <c r="G156" s="92"/>
      <c r="H156" s="93"/>
    </row>
    <row r="157" ht="12.75" customHeight="1">
      <c r="A157" s="96" t="s">
        <v>198</v>
      </c>
      <c r="B157" s="92"/>
      <c r="C157" s="92"/>
      <c r="D157" s="92"/>
      <c r="E157" s="92"/>
      <c r="F157" s="92"/>
      <c r="G157" s="92"/>
      <c r="H157" s="93"/>
    </row>
    <row r="158" ht="12.75" customHeight="1">
      <c r="A158" s="96" t="s">
        <v>199</v>
      </c>
      <c r="B158" s="92"/>
      <c r="C158" s="92"/>
      <c r="D158" s="92"/>
      <c r="E158" s="92"/>
      <c r="F158" s="92"/>
      <c r="G158" s="92"/>
      <c r="H158" s="93"/>
    </row>
    <row r="159" ht="12.75" customHeight="1">
      <c r="A159" s="96" t="s">
        <v>200</v>
      </c>
      <c r="B159" s="92"/>
      <c r="C159" s="92"/>
      <c r="D159" s="92"/>
      <c r="E159" s="92"/>
      <c r="F159" s="92"/>
      <c r="G159" s="92"/>
      <c r="H159" s="93"/>
    </row>
    <row r="160" ht="12.75" customHeight="1">
      <c r="A160" s="96" t="s">
        <v>201</v>
      </c>
      <c r="B160" s="92"/>
      <c r="C160" s="92"/>
      <c r="D160" s="92"/>
      <c r="E160" s="92"/>
      <c r="F160" s="92"/>
      <c r="G160" s="92"/>
      <c r="H160" s="93"/>
    </row>
    <row r="161" ht="12.75" customHeight="1">
      <c r="A161" s="96" t="s">
        <v>202</v>
      </c>
      <c r="B161" s="92"/>
      <c r="C161" s="92"/>
      <c r="D161" s="92"/>
      <c r="E161" s="92"/>
      <c r="F161" s="92"/>
      <c r="G161" s="92"/>
      <c r="H161" s="93"/>
    </row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44">
    <mergeCell ref="G13:G14"/>
    <mergeCell ref="G36:G38"/>
    <mergeCell ref="G54:G57"/>
    <mergeCell ref="G61:G63"/>
    <mergeCell ref="G85:G90"/>
    <mergeCell ref="G91:G96"/>
    <mergeCell ref="G106:G107"/>
    <mergeCell ref="A1:H1"/>
    <mergeCell ref="A2:H2"/>
    <mergeCell ref="B3:C3"/>
    <mergeCell ref="D4:E4"/>
    <mergeCell ref="D16:E16"/>
    <mergeCell ref="D25:E25"/>
    <mergeCell ref="D32:E32"/>
    <mergeCell ref="D37:E37"/>
    <mergeCell ref="D47:E47"/>
    <mergeCell ref="B68:C68"/>
    <mergeCell ref="D73:E73"/>
    <mergeCell ref="D92:E92"/>
    <mergeCell ref="D99:E99"/>
    <mergeCell ref="D137:E137"/>
    <mergeCell ref="B138:G138"/>
    <mergeCell ref="B139:H139"/>
    <mergeCell ref="A141:H141"/>
    <mergeCell ref="A142:H142"/>
    <mergeCell ref="A143:H143"/>
    <mergeCell ref="I143:L143"/>
    <mergeCell ref="A144:H144"/>
    <mergeCell ref="A160:H160"/>
    <mergeCell ref="A161:H161"/>
    <mergeCell ref="A159:H159"/>
    <mergeCell ref="A158:H158"/>
    <mergeCell ref="A157:H157"/>
    <mergeCell ref="A153:H153"/>
    <mergeCell ref="A154:H154"/>
    <mergeCell ref="A155:H155"/>
    <mergeCell ref="A156:H156"/>
    <mergeCell ref="A145:H145"/>
    <mergeCell ref="A146:H146"/>
    <mergeCell ref="A147:H147"/>
    <mergeCell ref="A148:H148"/>
    <mergeCell ref="A149:H149"/>
    <mergeCell ref="A150:H150"/>
    <mergeCell ref="A151:H151"/>
  </mergeCells>
  <printOptions horizontalCentered="1" verticalCentered="1"/>
  <pageMargins bottom="0.31496062992125984" footer="0.0" header="0.0" left="0.2362204724409449" right="0.2362204724409449" top="0.236220472440944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52.57"/>
  </cols>
  <sheetData>
    <row r="1" ht="36.0" customHeight="1">
      <c r="A1" s="97" t="s">
        <v>183</v>
      </c>
      <c r="B1" s="98"/>
    </row>
    <row r="2" ht="36.0" customHeight="1">
      <c r="A2" s="97" t="s">
        <v>184</v>
      </c>
      <c r="B2" s="98"/>
    </row>
    <row r="3" ht="36.0" customHeight="1">
      <c r="A3" s="97" t="s">
        <v>33</v>
      </c>
      <c r="B3" s="98"/>
    </row>
    <row r="4" ht="36.0" customHeight="1">
      <c r="A4" s="97" t="s">
        <v>44</v>
      </c>
      <c r="B4" s="98"/>
    </row>
    <row r="5" ht="36.0" customHeight="1">
      <c r="A5" s="97" t="s">
        <v>203</v>
      </c>
      <c r="B5" s="98"/>
    </row>
    <row r="6" ht="36.0" customHeight="1">
      <c r="A6" s="97" t="s">
        <v>204</v>
      </c>
      <c r="B6" s="98"/>
    </row>
    <row r="7" ht="36.0" customHeight="1">
      <c r="A7" s="97" t="s">
        <v>205</v>
      </c>
      <c r="B7" s="98"/>
    </row>
    <row r="8" ht="36.0" customHeight="1">
      <c r="A8" s="97" t="s">
        <v>206</v>
      </c>
      <c r="B8" s="98"/>
    </row>
    <row r="9" ht="36.0" customHeight="1">
      <c r="A9" s="97" t="s">
        <v>207</v>
      </c>
      <c r="B9" s="98"/>
    </row>
    <row r="10" ht="36.0" customHeight="1">
      <c r="A10" s="97" t="s">
        <v>208</v>
      </c>
      <c r="B10" s="98"/>
    </row>
    <row r="11" ht="36.0" customHeight="1">
      <c r="A11" s="97" t="s">
        <v>209</v>
      </c>
      <c r="B11" s="98"/>
    </row>
    <row r="12" ht="36.0" customHeight="1"/>
    <row r="13" ht="36.0" customHeight="1"/>
    <row r="14" ht="36.0" customHeight="1"/>
    <row r="15" ht="36.0" customHeight="1"/>
    <row r="16" ht="36.0" customHeight="1"/>
    <row r="17" ht="36.0" customHeight="1"/>
    <row r="18" ht="36.0" customHeight="1"/>
    <row r="19" ht="36.0" customHeight="1"/>
    <row r="20" ht="36.0" customHeight="1"/>
    <row r="21" ht="36.0" customHeight="1"/>
    <row r="22" ht="36.0" customHeight="1"/>
    <row r="23" ht="36.0" customHeight="1"/>
    <row r="24" ht="36.0" customHeight="1"/>
    <row r="25" ht="36.0" customHeight="1"/>
    <row r="26" ht="36.0" customHeight="1"/>
    <row r="27" ht="36.0" customHeight="1"/>
    <row r="28" ht="36.0" customHeight="1"/>
    <row r="29" ht="36.0" customHeight="1"/>
    <row r="30" ht="36.0" customHeight="1"/>
    <row r="31" ht="36.0" customHeight="1"/>
    <row r="32" ht="36.0" customHeight="1"/>
    <row r="33" ht="36.0" customHeight="1"/>
    <row r="34" ht="36.0" customHeight="1"/>
    <row r="35" ht="36.0" customHeight="1"/>
    <row r="36" ht="36.0" customHeight="1"/>
    <row r="37" ht="36.0" customHeight="1"/>
    <row r="38" ht="36.0" customHeight="1"/>
    <row r="39" ht="36.0" customHeight="1"/>
    <row r="40" ht="36.0" customHeight="1"/>
    <row r="41" ht="36.0" customHeight="1"/>
    <row r="42" ht="36.0" customHeight="1"/>
    <row r="43" ht="36.0" customHeight="1"/>
    <row r="44" ht="36.0" customHeight="1"/>
    <row r="45" ht="36.0" customHeight="1"/>
    <row r="46" ht="36.0" customHeight="1"/>
    <row r="47" ht="36.0" customHeight="1"/>
    <row r="48" ht="36.0" customHeight="1"/>
    <row r="49" ht="36.0" customHeight="1"/>
    <row r="50" ht="36.0" customHeight="1"/>
    <row r="51" ht="36.0" customHeight="1"/>
    <row r="52" ht="36.0" customHeight="1"/>
    <row r="53" ht="36.0" customHeight="1"/>
    <row r="54" ht="36.0" customHeight="1"/>
    <row r="55" ht="36.0" customHeight="1"/>
    <row r="56" ht="36.0" customHeight="1"/>
    <row r="57" ht="36.0" customHeight="1"/>
    <row r="58" ht="36.0" customHeight="1"/>
    <row r="59" ht="36.0" customHeight="1"/>
    <row r="60" ht="36.0" customHeight="1"/>
    <row r="61" ht="36.0" customHeight="1"/>
    <row r="62" ht="36.0" customHeight="1"/>
    <row r="63" ht="36.0" customHeight="1"/>
    <row r="64" ht="36.0" customHeight="1"/>
    <row r="65" ht="36.0" customHeight="1"/>
    <row r="66" ht="36.0" customHeight="1"/>
    <row r="67" ht="36.0" customHeight="1"/>
    <row r="68" ht="36.0" customHeight="1"/>
    <row r="69" ht="36.0" customHeight="1"/>
    <row r="70" ht="36.0" customHeight="1"/>
    <row r="71" ht="36.0" customHeight="1"/>
    <row r="72" ht="36.0" customHeight="1"/>
    <row r="73" ht="36.0" customHeight="1"/>
    <row r="74" ht="36.0" customHeight="1"/>
    <row r="75" ht="36.0" customHeight="1"/>
    <row r="76" ht="36.0" customHeight="1"/>
    <row r="77" ht="36.0" customHeight="1"/>
    <row r="78" ht="36.0" customHeight="1"/>
    <row r="79" ht="36.0" customHeight="1"/>
    <row r="80" ht="36.0" customHeight="1"/>
    <row r="81" ht="36.0" customHeight="1"/>
    <row r="82" ht="36.0" customHeight="1"/>
    <row r="83" ht="36.0" customHeight="1"/>
    <row r="84" ht="36.0" customHeight="1"/>
    <row r="85" ht="36.0" customHeight="1"/>
    <row r="86" ht="36.0" customHeight="1"/>
    <row r="87" ht="36.0" customHeight="1"/>
    <row r="88" ht="36.0" customHeight="1"/>
    <row r="89" ht="36.0" customHeight="1"/>
    <row r="90" ht="36.0" customHeight="1"/>
    <row r="91" ht="36.0" customHeight="1"/>
    <row r="92" ht="36.0" customHeight="1"/>
    <row r="93" ht="36.0" customHeight="1"/>
    <row r="94" ht="36.0" customHeight="1"/>
    <row r="95" ht="36.0" customHeight="1"/>
    <row r="96" ht="36.0" customHeight="1"/>
    <row r="97" ht="36.0" customHeight="1"/>
    <row r="98" ht="36.0" customHeight="1"/>
    <row r="99" ht="36.0" customHeight="1"/>
    <row r="100" ht="36.0" customHeight="1"/>
    <row r="101" ht="36.0" customHeight="1"/>
    <row r="102" ht="36.0" customHeight="1"/>
    <row r="103" ht="36.0" customHeight="1"/>
    <row r="104" ht="36.0" customHeight="1"/>
    <row r="105" ht="36.0" customHeight="1"/>
    <row r="106" ht="36.0" customHeight="1"/>
    <row r="107" ht="36.0" customHeight="1"/>
    <row r="108" ht="36.0" customHeight="1"/>
    <row r="109" ht="36.0" customHeight="1"/>
    <row r="110" ht="36.0" customHeight="1"/>
    <row r="111" ht="36.0" customHeight="1"/>
    <row r="112" ht="36.0" customHeight="1"/>
    <row r="113" ht="36.0" customHeight="1"/>
    <row r="114" ht="36.0" customHeight="1"/>
    <row r="115" ht="36.0" customHeight="1"/>
    <row r="116" ht="36.0" customHeight="1"/>
    <row r="117" ht="36.0" customHeight="1"/>
    <row r="118" ht="36.0" customHeight="1"/>
    <row r="119" ht="36.0" customHeight="1"/>
    <row r="120" ht="36.0" customHeight="1"/>
    <row r="121" ht="36.0" customHeight="1"/>
    <row r="122" ht="36.0" customHeight="1"/>
    <row r="123" ht="36.0" customHeight="1"/>
    <row r="124" ht="36.0" customHeight="1"/>
    <row r="125" ht="36.0" customHeight="1"/>
    <row r="126" ht="36.0" customHeight="1"/>
    <row r="127" ht="36.0" customHeight="1"/>
    <row r="128" ht="36.0" customHeight="1"/>
    <row r="129" ht="36.0" customHeight="1"/>
    <row r="130" ht="36.0" customHeight="1"/>
    <row r="131" ht="36.0" customHeight="1"/>
    <row r="132" ht="36.0" customHeight="1"/>
    <row r="133" ht="36.0" customHeight="1"/>
    <row r="134" ht="36.0" customHeight="1"/>
    <row r="135" ht="36.0" customHeight="1"/>
    <row r="136" ht="36.0" customHeight="1"/>
    <row r="137" ht="36.0" customHeight="1"/>
    <row r="138" ht="36.0" customHeight="1"/>
    <row r="139" ht="36.0" customHeight="1"/>
    <row r="140" ht="36.0" customHeight="1"/>
    <row r="141" ht="36.0" customHeight="1"/>
    <row r="142" ht="36.0" customHeight="1"/>
    <row r="143" ht="36.0" customHeight="1"/>
    <row r="144" ht="36.0" customHeight="1"/>
    <row r="145" ht="36.0" customHeight="1"/>
    <row r="146" ht="36.0" customHeight="1"/>
    <row r="147" ht="36.0" customHeight="1"/>
    <row r="148" ht="36.0" customHeight="1"/>
    <row r="149" ht="36.0" customHeight="1"/>
    <row r="150" ht="36.0" customHeight="1"/>
    <row r="151" ht="36.0" customHeight="1"/>
    <row r="152" ht="36.0" customHeight="1"/>
    <row r="153" ht="36.0" customHeight="1"/>
    <row r="154" ht="36.0" customHeight="1"/>
    <row r="155" ht="36.0" customHeight="1"/>
    <row r="156" ht="36.0" customHeight="1"/>
    <row r="157" ht="36.0" customHeight="1"/>
    <row r="158" ht="36.0" customHeight="1"/>
    <row r="159" ht="36.0" customHeight="1"/>
    <row r="160" ht="36.0" customHeight="1"/>
    <row r="161" ht="36.0" customHeight="1"/>
    <row r="162" ht="36.0" customHeight="1"/>
    <row r="163" ht="36.0" customHeight="1"/>
    <row r="164" ht="36.0" customHeight="1"/>
    <row r="165" ht="36.0" customHeight="1"/>
    <row r="166" ht="36.0" customHeight="1"/>
    <row r="167" ht="36.0" customHeight="1"/>
    <row r="168" ht="36.0" customHeight="1"/>
    <row r="169" ht="36.0" customHeight="1"/>
    <row r="170" ht="36.0" customHeight="1"/>
    <row r="171" ht="36.0" customHeight="1"/>
    <row r="172" ht="36.0" customHeight="1"/>
    <row r="173" ht="36.0" customHeight="1"/>
    <row r="174" ht="36.0" customHeight="1"/>
    <row r="175" ht="36.0" customHeight="1"/>
    <row r="176" ht="36.0" customHeight="1"/>
    <row r="177" ht="36.0" customHeight="1"/>
    <row r="178" ht="36.0" customHeight="1"/>
    <row r="179" ht="36.0" customHeight="1"/>
    <row r="180" ht="36.0" customHeight="1"/>
    <row r="181" ht="36.0" customHeight="1"/>
    <row r="182" ht="36.0" customHeight="1"/>
    <row r="183" ht="36.0" customHeight="1"/>
    <row r="184" ht="36.0" customHeight="1"/>
    <row r="185" ht="36.0" customHeight="1"/>
    <row r="186" ht="36.0" customHeight="1"/>
    <row r="187" ht="36.0" customHeight="1"/>
    <row r="188" ht="36.0" customHeight="1"/>
    <row r="189" ht="36.0" customHeight="1"/>
    <row r="190" ht="36.0" customHeight="1"/>
    <row r="191" ht="36.0" customHeight="1"/>
    <row r="192" ht="36.0" customHeight="1"/>
    <row r="193" ht="36.0" customHeight="1"/>
    <row r="194" ht="36.0" customHeight="1"/>
    <row r="195" ht="36.0" customHeight="1"/>
    <row r="196" ht="36.0" customHeight="1"/>
    <row r="197" ht="36.0" customHeight="1"/>
    <row r="198" ht="36.0" customHeight="1"/>
    <row r="199" ht="36.0" customHeight="1"/>
    <row r="200" ht="36.0" customHeight="1"/>
    <row r="201" ht="36.0" customHeight="1"/>
    <row r="202" ht="36.0" customHeight="1"/>
    <row r="203" ht="36.0" customHeight="1"/>
    <row r="204" ht="36.0" customHeight="1"/>
    <row r="205" ht="36.0" customHeight="1"/>
    <row r="206" ht="36.0" customHeight="1"/>
    <row r="207" ht="36.0" customHeight="1"/>
    <row r="208" ht="36.0" customHeight="1"/>
    <row r="209" ht="36.0" customHeight="1"/>
    <row r="210" ht="36.0" customHeight="1"/>
    <row r="211" ht="36.0" customHeight="1"/>
    <row r="212" ht="36.0" customHeight="1"/>
    <row r="213" ht="36.0" customHeight="1"/>
    <row r="214" ht="36.0" customHeight="1"/>
    <row r="215" ht="36.0" customHeight="1"/>
    <row r="216" ht="36.0" customHeight="1"/>
    <row r="217" ht="36.0" customHeight="1"/>
    <row r="218" ht="36.0" customHeight="1"/>
    <row r="219" ht="36.0" customHeight="1"/>
    <row r="220" ht="36.0" customHeight="1"/>
    <row r="221" ht="36.0" customHeight="1"/>
    <row r="222" ht="36.0" customHeight="1"/>
    <row r="223" ht="36.0" customHeight="1"/>
    <row r="224" ht="36.0" customHeight="1"/>
    <row r="225" ht="36.0" customHeight="1"/>
    <row r="226" ht="36.0" customHeight="1"/>
    <row r="227" ht="36.0" customHeight="1"/>
    <row r="228" ht="36.0" customHeight="1"/>
    <row r="229" ht="36.0" customHeight="1"/>
    <row r="230" ht="36.0" customHeight="1"/>
    <row r="231" ht="36.0" customHeight="1"/>
    <row r="232" ht="36.0" customHeight="1"/>
    <row r="233" ht="36.0" customHeight="1"/>
    <row r="234" ht="36.0" customHeight="1"/>
    <row r="235" ht="36.0" customHeight="1"/>
    <row r="236" ht="36.0" customHeight="1"/>
    <row r="237" ht="36.0" customHeight="1"/>
    <row r="238" ht="36.0" customHeight="1"/>
    <row r="239" ht="36.0" customHeight="1"/>
    <row r="240" ht="36.0" customHeight="1"/>
    <row r="241" ht="36.0" customHeight="1"/>
    <row r="242" ht="36.0" customHeight="1"/>
    <row r="243" ht="36.0" customHeight="1"/>
    <row r="244" ht="36.0" customHeight="1"/>
    <row r="245" ht="36.0" customHeight="1"/>
    <row r="246" ht="36.0" customHeight="1"/>
    <row r="247" ht="36.0" customHeight="1"/>
    <row r="248" ht="36.0" customHeight="1"/>
    <row r="249" ht="36.0" customHeight="1"/>
    <row r="250" ht="36.0" customHeight="1"/>
    <row r="251" ht="36.0" customHeight="1"/>
    <row r="252" ht="36.0" customHeight="1"/>
    <row r="253" ht="36.0" customHeight="1"/>
    <row r="254" ht="36.0" customHeight="1"/>
    <row r="255" ht="36.0" customHeight="1"/>
    <row r="256" ht="36.0" customHeight="1"/>
    <row r="257" ht="36.0" customHeight="1"/>
    <row r="258" ht="36.0" customHeight="1"/>
    <row r="259" ht="36.0" customHeight="1"/>
    <row r="260" ht="36.0" customHeight="1"/>
    <row r="261" ht="36.0" customHeight="1"/>
    <row r="262" ht="36.0" customHeight="1"/>
    <row r="263" ht="36.0" customHeight="1"/>
    <row r="264" ht="36.0" customHeight="1"/>
    <row r="265" ht="36.0" customHeight="1"/>
    <row r="266" ht="36.0" customHeight="1"/>
    <row r="267" ht="36.0" customHeight="1"/>
    <row r="268" ht="36.0" customHeight="1"/>
    <row r="269" ht="36.0" customHeight="1"/>
    <row r="270" ht="36.0" customHeight="1"/>
    <row r="271" ht="36.0" customHeight="1"/>
    <row r="272" ht="36.0" customHeight="1"/>
    <row r="273" ht="36.0" customHeight="1"/>
    <row r="274" ht="36.0" customHeight="1"/>
    <row r="275" ht="36.0" customHeight="1"/>
    <row r="276" ht="36.0" customHeight="1"/>
    <row r="277" ht="36.0" customHeight="1"/>
    <row r="278" ht="36.0" customHeight="1"/>
    <row r="279" ht="36.0" customHeight="1"/>
    <row r="280" ht="36.0" customHeight="1"/>
    <row r="281" ht="36.0" customHeight="1"/>
    <row r="282" ht="36.0" customHeight="1"/>
    <row r="283" ht="36.0" customHeight="1"/>
    <row r="284" ht="36.0" customHeight="1"/>
    <row r="285" ht="36.0" customHeight="1"/>
    <row r="286" ht="36.0" customHeight="1"/>
    <row r="287" ht="36.0" customHeight="1"/>
    <row r="288" ht="36.0" customHeight="1"/>
    <row r="289" ht="36.0" customHeight="1"/>
    <row r="290" ht="36.0" customHeight="1"/>
    <row r="291" ht="36.0" customHeight="1"/>
    <row r="292" ht="36.0" customHeight="1"/>
    <row r="293" ht="36.0" customHeight="1"/>
    <row r="294" ht="36.0" customHeight="1"/>
    <row r="295" ht="36.0" customHeight="1"/>
    <row r="296" ht="36.0" customHeight="1"/>
    <row r="297" ht="36.0" customHeight="1"/>
    <row r="298" ht="36.0" customHeight="1"/>
    <row r="299" ht="36.0" customHeight="1"/>
    <row r="300" ht="36.0" customHeight="1"/>
    <row r="301" ht="36.0" customHeight="1"/>
    <row r="302" ht="36.0" customHeight="1"/>
    <row r="303" ht="36.0" customHeight="1"/>
    <row r="304" ht="36.0" customHeight="1"/>
    <row r="305" ht="36.0" customHeight="1"/>
    <row r="306" ht="36.0" customHeight="1"/>
    <row r="307" ht="36.0" customHeight="1"/>
    <row r="308" ht="36.0" customHeight="1"/>
    <row r="309" ht="36.0" customHeight="1"/>
    <row r="310" ht="36.0" customHeight="1"/>
    <row r="311" ht="36.0" customHeight="1"/>
    <row r="312" ht="36.0" customHeight="1"/>
    <row r="313" ht="36.0" customHeight="1"/>
    <row r="314" ht="36.0" customHeight="1"/>
    <row r="315" ht="36.0" customHeight="1"/>
    <row r="316" ht="36.0" customHeight="1"/>
    <row r="317" ht="36.0" customHeight="1"/>
    <row r="318" ht="36.0" customHeight="1"/>
    <row r="319" ht="36.0" customHeight="1"/>
    <row r="320" ht="36.0" customHeight="1"/>
    <row r="321" ht="36.0" customHeight="1"/>
    <row r="322" ht="36.0" customHeight="1"/>
    <row r="323" ht="36.0" customHeight="1"/>
    <row r="324" ht="36.0" customHeight="1"/>
    <row r="325" ht="36.0" customHeight="1"/>
    <row r="326" ht="36.0" customHeight="1"/>
    <row r="327" ht="36.0" customHeight="1"/>
    <row r="328" ht="36.0" customHeight="1"/>
    <row r="329" ht="36.0" customHeight="1"/>
    <row r="330" ht="36.0" customHeight="1"/>
    <row r="331" ht="36.0" customHeight="1"/>
    <row r="332" ht="36.0" customHeight="1"/>
    <row r="333" ht="36.0" customHeight="1"/>
    <row r="334" ht="36.0" customHeight="1"/>
    <row r="335" ht="36.0" customHeight="1"/>
    <row r="336" ht="36.0" customHeight="1"/>
    <row r="337" ht="36.0" customHeight="1"/>
    <row r="338" ht="36.0" customHeight="1"/>
    <row r="339" ht="36.0" customHeight="1"/>
    <row r="340" ht="36.0" customHeight="1"/>
    <row r="341" ht="36.0" customHeight="1"/>
    <row r="342" ht="36.0" customHeight="1"/>
    <row r="343" ht="36.0" customHeight="1"/>
    <row r="344" ht="36.0" customHeight="1"/>
    <row r="345" ht="36.0" customHeight="1"/>
    <row r="346" ht="36.0" customHeight="1"/>
    <row r="347" ht="36.0" customHeight="1"/>
    <row r="348" ht="36.0" customHeight="1"/>
    <row r="349" ht="36.0" customHeight="1"/>
    <row r="350" ht="36.0" customHeight="1"/>
    <row r="351" ht="36.0" customHeight="1"/>
    <row r="352" ht="36.0" customHeight="1"/>
    <row r="353" ht="36.0" customHeight="1"/>
    <row r="354" ht="36.0" customHeight="1"/>
    <row r="355" ht="36.0" customHeight="1"/>
    <row r="356" ht="36.0" customHeight="1"/>
    <row r="357" ht="36.0" customHeight="1"/>
    <row r="358" ht="36.0" customHeight="1"/>
    <row r="359" ht="36.0" customHeight="1"/>
    <row r="360" ht="36.0" customHeight="1"/>
    <row r="361" ht="36.0" customHeight="1"/>
    <row r="362" ht="36.0" customHeight="1"/>
    <row r="363" ht="36.0" customHeight="1"/>
    <row r="364" ht="36.0" customHeight="1"/>
    <row r="365" ht="36.0" customHeight="1"/>
    <row r="366" ht="36.0" customHeight="1"/>
    <row r="367" ht="36.0" customHeight="1"/>
    <row r="368" ht="36.0" customHeight="1"/>
    <row r="369" ht="36.0" customHeight="1"/>
    <row r="370" ht="36.0" customHeight="1"/>
    <row r="371" ht="36.0" customHeight="1"/>
    <row r="372" ht="36.0" customHeight="1"/>
    <row r="373" ht="36.0" customHeight="1"/>
    <row r="374" ht="36.0" customHeight="1"/>
    <row r="375" ht="36.0" customHeight="1"/>
    <row r="376" ht="36.0" customHeight="1"/>
    <row r="377" ht="36.0" customHeight="1"/>
    <row r="378" ht="36.0" customHeight="1"/>
    <row r="379" ht="36.0" customHeight="1"/>
    <row r="380" ht="36.0" customHeight="1"/>
    <row r="381" ht="36.0" customHeight="1"/>
    <row r="382" ht="36.0" customHeight="1"/>
    <row r="383" ht="36.0" customHeight="1"/>
    <row r="384" ht="36.0" customHeight="1"/>
    <row r="385" ht="36.0" customHeight="1"/>
    <row r="386" ht="36.0" customHeight="1"/>
    <row r="387" ht="36.0" customHeight="1"/>
    <row r="388" ht="36.0" customHeight="1"/>
    <row r="389" ht="36.0" customHeight="1"/>
    <row r="390" ht="36.0" customHeight="1"/>
    <row r="391" ht="36.0" customHeight="1"/>
    <row r="392" ht="36.0" customHeight="1"/>
    <row r="393" ht="36.0" customHeight="1"/>
    <row r="394" ht="36.0" customHeight="1"/>
    <row r="395" ht="36.0" customHeight="1"/>
    <row r="396" ht="36.0" customHeight="1"/>
    <row r="397" ht="36.0" customHeight="1"/>
    <row r="398" ht="36.0" customHeight="1"/>
    <row r="399" ht="36.0" customHeight="1"/>
    <row r="400" ht="36.0" customHeight="1"/>
    <row r="401" ht="36.0" customHeight="1"/>
    <row r="402" ht="36.0" customHeight="1"/>
    <row r="403" ht="36.0" customHeight="1"/>
    <row r="404" ht="36.0" customHeight="1"/>
    <row r="405" ht="36.0" customHeight="1"/>
    <row r="406" ht="36.0" customHeight="1"/>
    <row r="407" ht="36.0" customHeight="1"/>
    <row r="408" ht="36.0" customHeight="1"/>
    <row r="409" ht="36.0" customHeight="1"/>
    <row r="410" ht="36.0" customHeight="1"/>
    <row r="411" ht="36.0" customHeight="1"/>
    <row r="412" ht="36.0" customHeight="1"/>
    <row r="413" ht="36.0" customHeight="1"/>
    <row r="414" ht="36.0" customHeight="1"/>
    <row r="415" ht="36.0" customHeight="1"/>
    <row r="416" ht="36.0" customHeight="1"/>
    <row r="417" ht="36.0" customHeight="1"/>
    <row r="418" ht="36.0" customHeight="1"/>
    <row r="419" ht="36.0" customHeight="1"/>
    <row r="420" ht="36.0" customHeight="1"/>
    <row r="421" ht="36.0" customHeight="1"/>
    <row r="422" ht="36.0" customHeight="1"/>
    <row r="423" ht="36.0" customHeight="1"/>
    <row r="424" ht="36.0" customHeight="1"/>
    <row r="425" ht="36.0" customHeight="1"/>
    <row r="426" ht="36.0" customHeight="1"/>
    <row r="427" ht="36.0" customHeight="1"/>
    <row r="428" ht="36.0" customHeight="1"/>
    <row r="429" ht="36.0" customHeight="1"/>
    <row r="430" ht="36.0" customHeight="1"/>
    <row r="431" ht="36.0" customHeight="1"/>
    <row r="432" ht="36.0" customHeight="1"/>
    <row r="433" ht="36.0" customHeight="1"/>
    <row r="434" ht="36.0" customHeight="1"/>
    <row r="435" ht="36.0" customHeight="1"/>
    <row r="436" ht="36.0" customHeight="1"/>
    <row r="437" ht="36.0" customHeight="1"/>
    <row r="438" ht="36.0" customHeight="1"/>
    <row r="439" ht="36.0" customHeight="1"/>
    <row r="440" ht="36.0" customHeight="1"/>
    <row r="441" ht="36.0" customHeight="1"/>
    <row r="442" ht="36.0" customHeight="1"/>
    <row r="443" ht="36.0" customHeight="1"/>
    <row r="444" ht="36.0" customHeight="1"/>
    <row r="445" ht="36.0" customHeight="1"/>
    <row r="446" ht="36.0" customHeight="1"/>
    <row r="447" ht="36.0" customHeight="1"/>
    <row r="448" ht="36.0" customHeight="1"/>
    <row r="449" ht="36.0" customHeight="1"/>
    <row r="450" ht="36.0" customHeight="1"/>
    <row r="451" ht="36.0" customHeight="1"/>
    <row r="452" ht="36.0" customHeight="1"/>
    <row r="453" ht="36.0" customHeight="1"/>
    <row r="454" ht="36.0" customHeight="1"/>
    <row r="455" ht="36.0" customHeight="1"/>
    <row r="456" ht="36.0" customHeight="1"/>
    <row r="457" ht="36.0" customHeight="1"/>
    <row r="458" ht="36.0" customHeight="1"/>
    <row r="459" ht="36.0" customHeight="1"/>
    <row r="460" ht="36.0" customHeight="1"/>
    <row r="461" ht="36.0" customHeight="1"/>
    <row r="462" ht="36.0" customHeight="1"/>
    <row r="463" ht="36.0" customHeight="1"/>
    <row r="464" ht="36.0" customHeight="1"/>
    <row r="465" ht="36.0" customHeight="1"/>
    <row r="466" ht="36.0" customHeight="1"/>
    <row r="467" ht="36.0" customHeight="1"/>
    <row r="468" ht="36.0" customHeight="1"/>
    <row r="469" ht="36.0" customHeight="1"/>
    <row r="470" ht="36.0" customHeight="1"/>
    <row r="471" ht="36.0" customHeight="1"/>
    <row r="472" ht="36.0" customHeight="1"/>
    <row r="473" ht="36.0" customHeight="1"/>
    <row r="474" ht="36.0" customHeight="1"/>
    <row r="475" ht="36.0" customHeight="1"/>
    <row r="476" ht="36.0" customHeight="1"/>
    <row r="477" ht="36.0" customHeight="1"/>
    <row r="478" ht="36.0" customHeight="1"/>
    <row r="479" ht="36.0" customHeight="1"/>
    <row r="480" ht="36.0" customHeight="1"/>
    <row r="481" ht="36.0" customHeight="1"/>
    <row r="482" ht="36.0" customHeight="1"/>
    <row r="483" ht="36.0" customHeight="1"/>
    <row r="484" ht="36.0" customHeight="1"/>
    <row r="485" ht="36.0" customHeight="1"/>
    <row r="486" ht="36.0" customHeight="1"/>
    <row r="487" ht="36.0" customHeight="1"/>
    <row r="488" ht="36.0" customHeight="1"/>
    <row r="489" ht="36.0" customHeight="1"/>
    <row r="490" ht="36.0" customHeight="1"/>
    <row r="491" ht="36.0" customHeight="1"/>
    <row r="492" ht="36.0" customHeight="1"/>
    <row r="493" ht="36.0" customHeight="1"/>
    <row r="494" ht="36.0" customHeight="1"/>
    <row r="495" ht="36.0" customHeight="1"/>
    <row r="496" ht="36.0" customHeight="1"/>
    <row r="497" ht="36.0" customHeight="1"/>
    <row r="498" ht="36.0" customHeight="1"/>
    <row r="499" ht="36.0" customHeight="1"/>
    <row r="500" ht="36.0" customHeight="1"/>
    <row r="501" ht="36.0" customHeight="1"/>
    <row r="502" ht="36.0" customHeight="1"/>
    <row r="503" ht="36.0" customHeight="1"/>
    <row r="504" ht="36.0" customHeight="1"/>
    <row r="505" ht="36.0" customHeight="1"/>
    <row r="506" ht="36.0" customHeight="1"/>
    <row r="507" ht="36.0" customHeight="1"/>
    <row r="508" ht="36.0" customHeight="1"/>
    <row r="509" ht="36.0" customHeight="1"/>
    <row r="510" ht="36.0" customHeight="1"/>
    <row r="511" ht="36.0" customHeight="1"/>
    <row r="512" ht="36.0" customHeight="1"/>
    <row r="513" ht="36.0" customHeight="1"/>
    <row r="514" ht="36.0" customHeight="1"/>
    <row r="515" ht="36.0" customHeight="1"/>
    <row r="516" ht="36.0" customHeight="1"/>
    <row r="517" ht="36.0" customHeight="1"/>
    <row r="518" ht="36.0" customHeight="1"/>
    <row r="519" ht="36.0" customHeight="1"/>
    <row r="520" ht="36.0" customHeight="1"/>
    <row r="521" ht="36.0" customHeight="1"/>
    <row r="522" ht="36.0" customHeight="1"/>
    <row r="523" ht="36.0" customHeight="1"/>
    <row r="524" ht="36.0" customHeight="1"/>
    <row r="525" ht="36.0" customHeight="1"/>
    <row r="526" ht="36.0" customHeight="1"/>
    <row r="527" ht="36.0" customHeight="1"/>
    <row r="528" ht="36.0" customHeight="1"/>
    <row r="529" ht="36.0" customHeight="1"/>
    <row r="530" ht="36.0" customHeight="1"/>
    <row r="531" ht="36.0" customHeight="1"/>
    <row r="532" ht="36.0" customHeight="1"/>
    <row r="533" ht="36.0" customHeight="1"/>
    <row r="534" ht="36.0" customHeight="1"/>
    <row r="535" ht="36.0" customHeight="1"/>
    <row r="536" ht="36.0" customHeight="1"/>
    <row r="537" ht="36.0" customHeight="1"/>
    <row r="538" ht="36.0" customHeight="1"/>
    <row r="539" ht="36.0" customHeight="1"/>
    <row r="540" ht="36.0" customHeight="1"/>
    <row r="541" ht="36.0" customHeight="1"/>
    <row r="542" ht="36.0" customHeight="1"/>
    <row r="543" ht="36.0" customHeight="1"/>
    <row r="544" ht="36.0" customHeight="1"/>
    <row r="545" ht="36.0" customHeight="1"/>
    <row r="546" ht="36.0" customHeight="1"/>
    <row r="547" ht="36.0" customHeight="1"/>
    <row r="548" ht="36.0" customHeight="1"/>
    <row r="549" ht="36.0" customHeight="1"/>
    <row r="550" ht="36.0" customHeight="1"/>
    <row r="551" ht="36.0" customHeight="1"/>
    <row r="552" ht="36.0" customHeight="1"/>
    <row r="553" ht="36.0" customHeight="1"/>
    <row r="554" ht="36.0" customHeight="1"/>
    <row r="555" ht="36.0" customHeight="1"/>
    <row r="556" ht="36.0" customHeight="1"/>
    <row r="557" ht="36.0" customHeight="1"/>
    <row r="558" ht="36.0" customHeight="1"/>
    <row r="559" ht="36.0" customHeight="1"/>
    <row r="560" ht="36.0" customHeight="1"/>
    <row r="561" ht="36.0" customHeight="1"/>
    <row r="562" ht="36.0" customHeight="1"/>
    <row r="563" ht="36.0" customHeight="1"/>
    <row r="564" ht="36.0" customHeight="1"/>
    <row r="565" ht="36.0" customHeight="1"/>
    <row r="566" ht="36.0" customHeight="1"/>
    <row r="567" ht="36.0" customHeight="1"/>
    <row r="568" ht="36.0" customHeight="1"/>
    <row r="569" ht="36.0" customHeight="1"/>
    <row r="570" ht="36.0" customHeight="1"/>
    <row r="571" ht="36.0" customHeight="1"/>
    <row r="572" ht="36.0" customHeight="1"/>
    <row r="573" ht="36.0" customHeight="1"/>
    <row r="574" ht="36.0" customHeight="1"/>
    <row r="575" ht="36.0" customHeight="1"/>
    <row r="576" ht="36.0" customHeight="1"/>
    <row r="577" ht="36.0" customHeight="1"/>
    <row r="578" ht="36.0" customHeight="1"/>
    <row r="579" ht="36.0" customHeight="1"/>
    <row r="580" ht="36.0" customHeight="1"/>
    <row r="581" ht="36.0" customHeight="1"/>
    <row r="582" ht="36.0" customHeight="1"/>
    <row r="583" ht="36.0" customHeight="1"/>
    <row r="584" ht="36.0" customHeight="1"/>
    <row r="585" ht="36.0" customHeight="1"/>
    <row r="586" ht="36.0" customHeight="1"/>
    <row r="587" ht="36.0" customHeight="1"/>
    <row r="588" ht="36.0" customHeight="1"/>
    <row r="589" ht="36.0" customHeight="1"/>
    <row r="590" ht="36.0" customHeight="1"/>
    <row r="591" ht="36.0" customHeight="1"/>
    <row r="592" ht="36.0" customHeight="1"/>
    <row r="593" ht="36.0" customHeight="1"/>
    <row r="594" ht="36.0" customHeight="1"/>
    <row r="595" ht="36.0" customHeight="1"/>
    <row r="596" ht="36.0" customHeight="1"/>
    <row r="597" ht="36.0" customHeight="1"/>
    <row r="598" ht="36.0" customHeight="1"/>
    <row r="599" ht="36.0" customHeight="1"/>
    <row r="600" ht="36.0" customHeight="1"/>
    <row r="601" ht="36.0" customHeight="1"/>
    <row r="602" ht="36.0" customHeight="1"/>
    <row r="603" ht="36.0" customHeight="1"/>
    <row r="604" ht="36.0" customHeight="1"/>
    <row r="605" ht="36.0" customHeight="1"/>
    <row r="606" ht="36.0" customHeight="1"/>
    <row r="607" ht="36.0" customHeight="1"/>
    <row r="608" ht="36.0" customHeight="1"/>
    <row r="609" ht="36.0" customHeight="1"/>
    <row r="610" ht="36.0" customHeight="1"/>
    <row r="611" ht="36.0" customHeight="1"/>
    <row r="612" ht="36.0" customHeight="1"/>
    <row r="613" ht="36.0" customHeight="1"/>
    <row r="614" ht="36.0" customHeight="1"/>
    <row r="615" ht="36.0" customHeight="1"/>
    <row r="616" ht="36.0" customHeight="1"/>
    <row r="617" ht="36.0" customHeight="1"/>
    <row r="618" ht="36.0" customHeight="1"/>
    <row r="619" ht="36.0" customHeight="1"/>
    <row r="620" ht="36.0" customHeight="1"/>
    <row r="621" ht="36.0" customHeight="1"/>
    <row r="622" ht="36.0" customHeight="1"/>
    <row r="623" ht="36.0" customHeight="1"/>
    <row r="624" ht="36.0" customHeight="1"/>
    <row r="625" ht="36.0" customHeight="1"/>
    <row r="626" ht="36.0" customHeight="1"/>
    <row r="627" ht="36.0" customHeight="1"/>
    <row r="628" ht="36.0" customHeight="1"/>
    <row r="629" ht="36.0" customHeight="1"/>
    <row r="630" ht="36.0" customHeight="1"/>
    <row r="631" ht="36.0" customHeight="1"/>
    <row r="632" ht="36.0" customHeight="1"/>
    <row r="633" ht="36.0" customHeight="1"/>
    <row r="634" ht="36.0" customHeight="1"/>
    <row r="635" ht="36.0" customHeight="1"/>
    <row r="636" ht="36.0" customHeight="1"/>
    <row r="637" ht="36.0" customHeight="1"/>
    <row r="638" ht="36.0" customHeight="1"/>
    <row r="639" ht="36.0" customHeight="1"/>
    <row r="640" ht="36.0" customHeight="1"/>
    <row r="641" ht="36.0" customHeight="1"/>
    <row r="642" ht="36.0" customHeight="1"/>
    <row r="643" ht="36.0" customHeight="1"/>
    <row r="644" ht="36.0" customHeight="1"/>
    <row r="645" ht="36.0" customHeight="1"/>
    <row r="646" ht="36.0" customHeight="1"/>
    <row r="647" ht="36.0" customHeight="1"/>
    <row r="648" ht="36.0" customHeight="1"/>
    <row r="649" ht="36.0" customHeight="1"/>
    <row r="650" ht="36.0" customHeight="1"/>
    <row r="651" ht="36.0" customHeight="1"/>
    <row r="652" ht="36.0" customHeight="1"/>
    <row r="653" ht="36.0" customHeight="1"/>
    <row r="654" ht="36.0" customHeight="1"/>
    <row r="655" ht="36.0" customHeight="1"/>
    <row r="656" ht="36.0" customHeight="1"/>
    <row r="657" ht="36.0" customHeight="1"/>
    <row r="658" ht="36.0" customHeight="1"/>
    <row r="659" ht="36.0" customHeight="1"/>
    <row r="660" ht="36.0" customHeight="1"/>
    <row r="661" ht="36.0" customHeight="1"/>
    <row r="662" ht="36.0" customHeight="1"/>
    <row r="663" ht="36.0" customHeight="1"/>
    <row r="664" ht="36.0" customHeight="1"/>
    <row r="665" ht="36.0" customHeight="1"/>
    <row r="666" ht="36.0" customHeight="1"/>
    <row r="667" ht="36.0" customHeight="1"/>
    <row r="668" ht="36.0" customHeight="1"/>
    <row r="669" ht="36.0" customHeight="1"/>
    <row r="670" ht="36.0" customHeight="1"/>
    <row r="671" ht="36.0" customHeight="1"/>
    <row r="672" ht="36.0" customHeight="1"/>
    <row r="673" ht="36.0" customHeight="1"/>
    <row r="674" ht="36.0" customHeight="1"/>
    <row r="675" ht="36.0" customHeight="1"/>
    <row r="676" ht="36.0" customHeight="1"/>
    <row r="677" ht="36.0" customHeight="1"/>
    <row r="678" ht="36.0" customHeight="1"/>
    <row r="679" ht="36.0" customHeight="1"/>
    <row r="680" ht="36.0" customHeight="1"/>
    <row r="681" ht="36.0" customHeight="1"/>
    <row r="682" ht="36.0" customHeight="1"/>
    <row r="683" ht="36.0" customHeight="1"/>
    <row r="684" ht="36.0" customHeight="1"/>
    <row r="685" ht="36.0" customHeight="1"/>
    <row r="686" ht="36.0" customHeight="1"/>
    <row r="687" ht="36.0" customHeight="1"/>
    <row r="688" ht="36.0" customHeight="1"/>
    <row r="689" ht="36.0" customHeight="1"/>
    <row r="690" ht="36.0" customHeight="1"/>
    <row r="691" ht="36.0" customHeight="1"/>
    <row r="692" ht="36.0" customHeight="1"/>
    <row r="693" ht="36.0" customHeight="1"/>
    <row r="694" ht="36.0" customHeight="1"/>
    <row r="695" ht="36.0" customHeight="1"/>
    <row r="696" ht="36.0" customHeight="1"/>
    <row r="697" ht="36.0" customHeight="1"/>
    <row r="698" ht="36.0" customHeight="1"/>
    <row r="699" ht="36.0" customHeight="1"/>
    <row r="700" ht="36.0" customHeight="1"/>
    <row r="701" ht="36.0" customHeight="1"/>
    <row r="702" ht="36.0" customHeight="1"/>
    <row r="703" ht="36.0" customHeight="1"/>
    <row r="704" ht="36.0" customHeight="1"/>
    <row r="705" ht="36.0" customHeight="1"/>
    <row r="706" ht="36.0" customHeight="1"/>
    <row r="707" ht="36.0" customHeight="1"/>
    <row r="708" ht="36.0" customHeight="1"/>
    <row r="709" ht="36.0" customHeight="1"/>
    <row r="710" ht="36.0" customHeight="1"/>
    <row r="711" ht="36.0" customHeight="1"/>
    <row r="712" ht="36.0" customHeight="1"/>
    <row r="713" ht="36.0" customHeight="1"/>
    <row r="714" ht="36.0" customHeight="1"/>
    <row r="715" ht="36.0" customHeight="1"/>
    <row r="716" ht="36.0" customHeight="1"/>
    <row r="717" ht="36.0" customHeight="1"/>
    <row r="718" ht="36.0" customHeight="1"/>
    <row r="719" ht="36.0" customHeight="1"/>
    <row r="720" ht="36.0" customHeight="1"/>
    <row r="721" ht="36.0" customHeight="1"/>
    <row r="722" ht="36.0" customHeight="1"/>
    <row r="723" ht="36.0" customHeight="1"/>
    <row r="724" ht="36.0" customHeight="1"/>
    <row r="725" ht="36.0" customHeight="1"/>
    <row r="726" ht="36.0" customHeight="1"/>
    <row r="727" ht="36.0" customHeight="1"/>
    <row r="728" ht="36.0" customHeight="1"/>
    <row r="729" ht="36.0" customHeight="1"/>
    <row r="730" ht="36.0" customHeight="1"/>
    <row r="731" ht="36.0" customHeight="1"/>
    <row r="732" ht="36.0" customHeight="1"/>
    <row r="733" ht="36.0" customHeight="1"/>
    <row r="734" ht="36.0" customHeight="1"/>
    <row r="735" ht="36.0" customHeight="1"/>
    <row r="736" ht="36.0" customHeight="1"/>
    <row r="737" ht="36.0" customHeight="1"/>
    <row r="738" ht="36.0" customHeight="1"/>
    <row r="739" ht="36.0" customHeight="1"/>
    <row r="740" ht="36.0" customHeight="1"/>
    <row r="741" ht="36.0" customHeight="1"/>
    <row r="742" ht="36.0" customHeight="1"/>
    <row r="743" ht="36.0" customHeight="1"/>
    <row r="744" ht="36.0" customHeight="1"/>
    <row r="745" ht="36.0" customHeight="1"/>
    <row r="746" ht="36.0" customHeight="1"/>
    <row r="747" ht="36.0" customHeight="1"/>
    <row r="748" ht="36.0" customHeight="1"/>
    <row r="749" ht="36.0" customHeight="1"/>
    <row r="750" ht="36.0" customHeight="1"/>
    <row r="751" ht="36.0" customHeight="1"/>
    <row r="752" ht="36.0" customHeight="1"/>
    <row r="753" ht="36.0" customHeight="1"/>
    <row r="754" ht="36.0" customHeight="1"/>
    <row r="755" ht="36.0" customHeight="1"/>
    <row r="756" ht="36.0" customHeight="1"/>
    <row r="757" ht="36.0" customHeight="1"/>
    <row r="758" ht="36.0" customHeight="1"/>
    <row r="759" ht="36.0" customHeight="1"/>
    <row r="760" ht="36.0" customHeight="1"/>
    <row r="761" ht="36.0" customHeight="1"/>
    <row r="762" ht="36.0" customHeight="1"/>
    <row r="763" ht="36.0" customHeight="1"/>
    <row r="764" ht="36.0" customHeight="1"/>
    <row r="765" ht="36.0" customHeight="1"/>
    <row r="766" ht="36.0" customHeight="1"/>
    <row r="767" ht="36.0" customHeight="1"/>
    <row r="768" ht="36.0" customHeight="1"/>
    <row r="769" ht="36.0" customHeight="1"/>
    <row r="770" ht="36.0" customHeight="1"/>
    <row r="771" ht="36.0" customHeight="1"/>
    <row r="772" ht="36.0" customHeight="1"/>
    <row r="773" ht="36.0" customHeight="1"/>
    <row r="774" ht="36.0" customHeight="1"/>
    <row r="775" ht="36.0" customHeight="1"/>
    <row r="776" ht="36.0" customHeight="1"/>
    <row r="777" ht="36.0" customHeight="1"/>
    <row r="778" ht="36.0" customHeight="1"/>
    <row r="779" ht="36.0" customHeight="1"/>
    <row r="780" ht="36.0" customHeight="1"/>
    <row r="781" ht="36.0" customHeight="1"/>
    <row r="782" ht="36.0" customHeight="1"/>
    <row r="783" ht="36.0" customHeight="1"/>
    <row r="784" ht="36.0" customHeight="1"/>
    <row r="785" ht="36.0" customHeight="1"/>
    <row r="786" ht="36.0" customHeight="1"/>
    <row r="787" ht="36.0" customHeight="1"/>
    <row r="788" ht="36.0" customHeight="1"/>
    <row r="789" ht="36.0" customHeight="1"/>
    <row r="790" ht="36.0" customHeight="1"/>
    <row r="791" ht="36.0" customHeight="1"/>
    <row r="792" ht="36.0" customHeight="1"/>
    <row r="793" ht="36.0" customHeight="1"/>
    <row r="794" ht="36.0" customHeight="1"/>
    <row r="795" ht="36.0" customHeight="1"/>
    <row r="796" ht="36.0" customHeight="1"/>
    <row r="797" ht="36.0" customHeight="1"/>
    <row r="798" ht="36.0" customHeight="1"/>
    <row r="799" ht="36.0" customHeight="1"/>
    <row r="800" ht="36.0" customHeight="1"/>
    <row r="801" ht="36.0" customHeight="1"/>
    <row r="802" ht="36.0" customHeight="1"/>
    <row r="803" ht="36.0" customHeight="1"/>
    <row r="804" ht="36.0" customHeight="1"/>
    <row r="805" ht="36.0" customHeight="1"/>
    <row r="806" ht="36.0" customHeight="1"/>
    <row r="807" ht="36.0" customHeight="1"/>
    <row r="808" ht="36.0" customHeight="1"/>
    <row r="809" ht="36.0" customHeight="1"/>
    <row r="810" ht="36.0" customHeight="1"/>
    <row r="811" ht="36.0" customHeight="1"/>
    <row r="812" ht="36.0" customHeight="1"/>
    <row r="813" ht="36.0" customHeight="1"/>
    <row r="814" ht="36.0" customHeight="1"/>
    <row r="815" ht="36.0" customHeight="1"/>
    <row r="816" ht="36.0" customHeight="1"/>
    <row r="817" ht="36.0" customHeight="1"/>
    <row r="818" ht="36.0" customHeight="1"/>
    <row r="819" ht="36.0" customHeight="1"/>
    <row r="820" ht="36.0" customHeight="1"/>
    <row r="821" ht="36.0" customHeight="1"/>
    <row r="822" ht="36.0" customHeight="1"/>
    <row r="823" ht="36.0" customHeight="1"/>
    <row r="824" ht="36.0" customHeight="1"/>
    <row r="825" ht="36.0" customHeight="1"/>
    <row r="826" ht="36.0" customHeight="1"/>
    <row r="827" ht="36.0" customHeight="1"/>
    <row r="828" ht="36.0" customHeight="1"/>
    <row r="829" ht="36.0" customHeight="1"/>
    <row r="830" ht="36.0" customHeight="1"/>
    <row r="831" ht="36.0" customHeight="1"/>
    <row r="832" ht="36.0" customHeight="1"/>
    <row r="833" ht="36.0" customHeight="1"/>
    <row r="834" ht="36.0" customHeight="1"/>
    <row r="835" ht="36.0" customHeight="1"/>
    <row r="836" ht="36.0" customHeight="1"/>
    <row r="837" ht="36.0" customHeight="1"/>
    <row r="838" ht="36.0" customHeight="1"/>
    <row r="839" ht="36.0" customHeight="1"/>
    <row r="840" ht="36.0" customHeight="1"/>
    <row r="841" ht="36.0" customHeight="1"/>
    <row r="842" ht="36.0" customHeight="1"/>
    <row r="843" ht="36.0" customHeight="1"/>
    <row r="844" ht="36.0" customHeight="1"/>
    <row r="845" ht="36.0" customHeight="1"/>
    <row r="846" ht="36.0" customHeight="1"/>
    <row r="847" ht="36.0" customHeight="1"/>
    <row r="848" ht="36.0" customHeight="1"/>
    <row r="849" ht="36.0" customHeight="1"/>
    <row r="850" ht="36.0" customHeight="1"/>
    <row r="851" ht="36.0" customHeight="1"/>
    <row r="852" ht="36.0" customHeight="1"/>
    <row r="853" ht="36.0" customHeight="1"/>
    <row r="854" ht="36.0" customHeight="1"/>
    <row r="855" ht="36.0" customHeight="1"/>
    <row r="856" ht="36.0" customHeight="1"/>
    <row r="857" ht="36.0" customHeight="1"/>
    <row r="858" ht="36.0" customHeight="1"/>
    <row r="859" ht="36.0" customHeight="1"/>
    <row r="860" ht="36.0" customHeight="1"/>
    <row r="861" ht="36.0" customHeight="1"/>
    <row r="862" ht="36.0" customHeight="1"/>
    <row r="863" ht="36.0" customHeight="1"/>
    <row r="864" ht="36.0" customHeight="1"/>
    <row r="865" ht="36.0" customHeight="1"/>
    <row r="866" ht="36.0" customHeight="1"/>
    <row r="867" ht="36.0" customHeight="1"/>
    <row r="868" ht="36.0" customHeight="1"/>
    <row r="869" ht="36.0" customHeight="1"/>
    <row r="870" ht="36.0" customHeight="1"/>
    <row r="871" ht="36.0" customHeight="1"/>
    <row r="872" ht="36.0" customHeight="1"/>
    <row r="873" ht="36.0" customHeight="1"/>
    <row r="874" ht="36.0" customHeight="1"/>
    <row r="875" ht="36.0" customHeight="1"/>
    <row r="876" ht="36.0" customHeight="1"/>
    <row r="877" ht="36.0" customHeight="1"/>
    <row r="878" ht="36.0" customHeight="1"/>
    <row r="879" ht="36.0" customHeight="1"/>
    <row r="880" ht="36.0" customHeight="1"/>
    <row r="881" ht="36.0" customHeight="1"/>
    <row r="882" ht="36.0" customHeight="1"/>
    <row r="883" ht="36.0" customHeight="1"/>
    <row r="884" ht="36.0" customHeight="1"/>
    <row r="885" ht="36.0" customHeight="1"/>
    <row r="886" ht="36.0" customHeight="1"/>
    <row r="887" ht="36.0" customHeight="1"/>
    <row r="888" ht="36.0" customHeight="1"/>
    <row r="889" ht="36.0" customHeight="1"/>
    <row r="890" ht="36.0" customHeight="1"/>
    <row r="891" ht="36.0" customHeight="1"/>
    <row r="892" ht="36.0" customHeight="1"/>
    <row r="893" ht="36.0" customHeight="1"/>
    <row r="894" ht="36.0" customHeight="1"/>
    <row r="895" ht="36.0" customHeight="1"/>
    <row r="896" ht="36.0" customHeight="1"/>
    <row r="897" ht="36.0" customHeight="1"/>
    <row r="898" ht="36.0" customHeight="1"/>
    <row r="899" ht="36.0" customHeight="1"/>
    <row r="900" ht="36.0" customHeight="1"/>
    <row r="901" ht="36.0" customHeight="1"/>
    <row r="902" ht="36.0" customHeight="1"/>
    <row r="903" ht="36.0" customHeight="1"/>
    <row r="904" ht="36.0" customHeight="1"/>
    <row r="905" ht="36.0" customHeight="1"/>
    <row r="906" ht="36.0" customHeight="1"/>
    <row r="907" ht="36.0" customHeight="1"/>
    <row r="908" ht="36.0" customHeight="1"/>
    <row r="909" ht="36.0" customHeight="1"/>
    <row r="910" ht="36.0" customHeight="1"/>
    <row r="911" ht="36.0" customHeight="1"/>
    <row r="912" ht="36.0" customHeight="1"/>
    <row r="913" ht="36.0" customHeight="1"/>
    <row r="914" ht="36.0" customHeight="1"/>
    <row r="915" ht="36.0" customHeight="1"/>
    <row r="916" ht="36.0" customHeight="1"/>
    <row r="917" ht="36.0" customHeight="1"/>
    <row r="918" ht="36.0" customHeight="1"/>
    <row r="919" ht="36.0" customHeight="1"/>
    <row r="920" ht="36.0" customHeight="1"/>
    <row r="921" ht="36.0" customHeight="1"/>
    <row r="922" ht="36.0" customHeight="1"/>
    <row r="923" ht="36.0" customHeight="1"/>
    <row r="924" ht="36.0" customHeight="1"/>
    <row r="925" ht="36.0" customHeight="1"/>
    <row r="926" ht="36.0" customHeight="1"/>
    <row r="927" ht="36.0" customHeight="1"/>
    <row r="928" ht="36.0" customHeight="1"/>
    <row r="929" ht="36.0" customHeight="1"/>
    <row r="930" ht="36.0" customHeight="1"/>
    <row r="931" ht="36.0" customHeight="1"/>
    <row r="932" ht="36.0" customHeight="1"/>
    <row r="933" ht="36.0" customHeight="1"/>
    <row r="934" ht="36.0" customHeight="1"/>
    <row r="935" ht="36.0" customHeight="1"/>
    <row r="936" ht="36.0" customHeight="1"/>
    <row r="937" ht="36.0" customHeight="1"/>
    <row r="938" ht="36.0" customHeight="1"/>
    <row r="939" ht="36.0" customHeight="1"/>
    <row r="940" ht="36.0" customHeight="1"/>
    <row r="941" ht="36.0" customHeight="1"/>
    <row r="942" ht="36.0" customHeight="1"/>
    <row r="943" ht="36.0" customHeight="1"/>
    <row r="944" ht="36.0" customHeight="1"/>
    <row r="945" ht="36.0" customHeight="1"/>
    <row r="946" ht="36.0" customHeight="1"/>
    <row r="947" ht="36.0" customHeight="1"/>
    <row r="948" ht="36.0" customHeight="1"/>
    <row r="949" ht="36.0" customHeight="1"/>
    <row r="950" ht="36.0" customHeight="1"/>
    <row r="951" ht="36.0" customHeight="1"/>
    <row r="952" ht="36.0" customHeight="1"/>
    <row r="953" ht="36.0" customHeight="1"/>
    <row r="954" ht="36.0" customHeight="1"/>
    <row r="955" ht="36.0" customHeight="1"/>
    <row r="956" ht="36.0" customHeight="1"/>
    <row r="957" ht="36.0" customHeight="1"/>
    <row r="958" ht="36.0" customHeight="1"/>
    <row r="959" ht="36.0" customHeight="1"/>
    <row r="960" ht="36.0" customHeight="1"/>
    <row r="961" ht="36.0" customHeight="1"/>
    <row r="962" ht="36.0" customHeight="1"/>
    <row r="963" ht="36.0" customHeight="1"/>
    <row r="964" ht="36.0" customHeight="1"/>
    <row r="965" ht="36.0" customHeight="1"/>
    <row r="966" ht="36.0" customHeight="1"/>
    <row r="967" ht="36.0" customHeight="1"/>
    <row r="968" ht="36.0" customHeight="1"/>
    <row r="969" ht="36.0" customHeight="1"/>
    <row r="970" ht="36.0" customHeight="1"/>
    <row r="971" ht="36.0" customHeight="1"/>
    <row r="972" ht="36.0" customHeight="1"/>
    <row r="973" ht="36.0" customHeight="1"/>
    <row r="974" ht="36.0" customHeight="1"/>
    <row r="975" ht="36.0" customHeight="1"/>
    <row r="976" ht="36.0" customHeight="1"/>
    <row r="977" ht="36.0" customHeight="1"/>
    <row r="978" ht="36.0" customHeight="1"/>
    <row r="979" ht="36.0" customHeight="1"/>
    <row r="980" ht="36.0" customHeight="1"/>
    <row r="981" ht="36.0" customHeight="1"/>
    <row r="982" ht="36.0" customHeight="1"/>
    <row r="983" ht="36.0" customHeight="1"/>
    <row r="984" ht="36.0" customHeight="1"/>
    <row r="985" ht="36.0" customHeight="1"/>
    <row r="986" ht="36.0" customHeight="1"/>
    <row r="987" ht="36.0" customHeight="1"/>
    <row r="988" ht="36.0" customHeight="1"/>
    <row r="989" ht="36.0" customHeight="1"/>
    <row r="990" ht="36.0" customHeight="1"/>
    <row r="991" ht="36.0" customHeight="1"/>
    <row r="992" ht="36.0" customHeight="1"/>
    <row r="993" ht="36.0" customHeight="1"/>
    <row r="994" ht="36.0" customHeight="1"/>
    <row r="995" ht="36.0" customHeight="1"/>
    <row r="996" ht="36.0" customHeight="1"/>
    <row r="997" ht="36.0" customHeight="1"/>
    <row r="998" ht="36.0" customHeight="1"/>
    <row r="999" ht="36.0" customHeight="1"/>
    <row r="1000" ht="36.0" customHeight="1"/>
  </sheetData>
  <mergeCells count="11">
    <mergeCell ref="A8:B8"/>
    <mergeCell ref="A9:B9"/>
    <mergeCell ref="A10:B10"/>
    <mergeCell ref="A11:B11"/>
    <mergeCell ref="A1:B1"/>
    <mergeCell ref="A2:B2"/>
    <mergeCell ref="A3:B3"/>
    <mergeCell ref="A4:B4"/>
    <mergeCell ref="A5:B5"/>
    <mergeCell ref="A6:B6"/>
    <mergeCell ref="A7:B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2020-01-08T21:53:50Z</dcterms:created>
  <dc:creator>Giuseppe Volzone</dc:creator>
</cp:coreProperties>
</file>